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060" windowHeight="12600" tabRatio="601"/>
  </bookViews>
  <sheets>
    <sheet name="T 2016" sheetId="4" r:id="rId1"/>
  </sheets>
  <definedNames>
    <definedName name="_xlnm.Print_Titles" localSheetId="0">'T 2016'!$A:$B,'T 2016'!$1:$4</definedName>
  </definedNames>
  <calcPr calcId="145621" fullCalcOnLoad="1"/>
</workbook>
</file>

<file path=xl/calcChain.xml><?xml version="1.0" encoding="utf-8"?>
<calcChain xmlns="http://schemas.openxmlformats.org/spreadsheetml/2006/main">
  <c r="T221" i="4" l="1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AG221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G182" i="4"/>
  <c r="AH182" i="4"/>
  <c r="AH221" i="4"/>
  <c r="AH224" i="4"/>
  <c r="AH220" i="4"/>
  <c r="AH222" i="4"/>
</calcChain>
</file>

<file path=xl/sharedStrings.xml><?xml version="1.0" encoding="utf-8"?>
<sst xmlns="http://schemas.openxmlformats.org/spreadsheetml/2006/main" count="257" uniqueCount="223">
  <si>
    <t>Semily</t>
  </si>
  <si>
    <t>Harrachov</t>
  </si>
  <si>
    <t>Jilemnice</t>
  </si>
  <si>
    <t>Turnov</t>
  </si>
  <si>
    <t>Bělá</t>
  </si>
  <si>
    <t>Benecko</t>
  </si>
  <si>
    <t>Benešov u SM</t>
  </si>
  <si>
    <t>Bozkov</t>
  </si>
  <si>
    <t>Bradlecká Lhota</t>
  </si>
  <si>
    <t>Bukovina u Čisté</t>
  </si>
  <si>
    <t>Bystrá n.Jizerou</t>
  </si>
  <si>
    <t>Čistá u Horek</t>
  </si>
  <si>
    <t>Háje n.Jizerou</t>
  </si>
  <si>
    <t>Holenice</t>
  </si>
  <si>
    <t>Horka u SP</t>
  </si>
  <si>
    <t>Horní Branná</t>
  </si>
  <si>
    <t>Hrubá Skála</t>
  </si>
  <si>
    <t>Chuchelna</t>
  </si>
  <si>
    <t xml:space="preserve">Jesenný </t>
  </si>
  <si>
    <t>Jestřábí v K.</t>
  </si>
  <si>
    <t>Kacanovy</t>
  </si>
  <si>
    <t>Karlovice</t>
  </si>
  <si>
    <t>Klokočí</t>
  </si>
  <si>
    <t xml:space="preserve">Košťálov </t>
  </si>
  <si>
    <t>Kruh u J.</t>
  </si>
  <si>
    <t>Ktová</t>
  </si>
  <si>
    <t>Libštát</t>
  </si>
  <si>
    <t>Loučky</t>
  </si>
  <si>
    <t>Martinice v K.</t>
  </si>
  <si>
    <t>Mírová p.K.</t>
  </si>
  <si>
    <t>Modřišice</t>
  </si>
  <si>
    <t>Mříčná</t>
  </si>
  <si>
    <t>Nová Ves n.P.</t>
  </si>
  <si>
    <t>Ohrazenice</t>
  </si>
  <si>
    <t>Olešnice u T.</t>
  </si>
  <si>
    <t>Paseky n.J.</t>
  </si>
  <si>
    <t>Peřimov</t>
  </si>
  <si>
    <t>Poniklá n.J.</t>
  </si>
  <si>
    <t>Přepeře</t>
  </si>
  <si>
    <t>Příkrý</t>
  </si>
  <si>
    <t>Radostná p.K.</t>
  </si>
  <si>
    <t>Rakousy</t>
  </si>
  <si>
    <t>Roprachtice</t>
  </si>
  <si>
    <t>Roztoky u J.</t>
  </si>
  <si>
    <t>Roztoky u SM</t>
  </si>
  <si>
    <t>Slaná</t>
  </si>
  <si>
    <t>Stružinec</t>
  </si>
  <si>
    <t>Studenec</t>
  </si>
  <si>
    <t>Svojek</t>
  </si>
  <si>
    <t>Syřenov</t>
  </si>
  <si>
    <t>Tatobity</t>
  </si>
  <si>
    <t>Troskovice</t>
  </si>
  <si>
    <t>Veselá</t>
  </si>
  <si>
    <t>Víchová n.J.</t>
  </si>
  <si>
    <t>Vítkovice</t>
  </si>
  <si>
    <t>Všeň</t>
  </si>
  <si>
    <t>Vyskeř</t>
  </si>
  <si>
    <t>Záhoří</t>
  </si>
  <si>
    <t>Žernov</t>
  </si>
  <si>
    <t>Liberec</t>
  </si>
  <si>
    <t>Frýdlant</t>
  </si>
  <si>
    <t>Český Dub</t>
  </si>
  <si>
    <t>Hodkovice n.M.</t>
  </si>
  <si>
    <t>Hrádek n.Nisou</t>
  </si>
  <si>
    <t>Chrastava</t>
  </si>
  <si>
    <t>Hejnice</t>
  </si>
  <si>
    <t>Chotyně</t>
  </si>
  <si>
    <t>Kunratice</t>
  </si>
  <si>
    <t>Raspenava</t>
  </si>
  <si>
    <t>Stráž n.Nisou</t>
  </si>
  <si>
    <t>Višňová</t>
  </si>
  <si>
    <t>Bílá</t>
  </si>
  <si>
    <t>Bílý Kostel n.N.</t>
  </si>
  <si>
    <t>Bílý Potok</t>
  </si>
  <si>
    <t>Bulovka</t>
  </si>
  <si>
    <t>Cetenov</t>
  </si>
  <si>
    <t>Černousy</t>
  </si>
  <si>
    <t>Čtveřín</t>
  </si>
  <si>
    <t>Dětřichov</t>
  </si>
  <si>
    <t>Dlouhý Most</t>
  </si>
  <si>
    <t>Habartice</t>
  </si>
  <si>
    <t>Heřmanice</t>
  </si>
  <si>
    <t>Hlavice</t>
  </si>
  <si>
    <t>Horní Řasnice</t>
  </si>
  <si>
    <t>Janův Důl</t>
  </si>
  <si>
    <t>Jeřmanice</t>
  </si>
  <si>
    <t>Jindřichovice p.S.</t>
  </si>
  <si>
    <t>Kobyly</t>
  </si>
  <si>
    <t>Krásný Les</t>
  </si>
  <si>
    <t>Kryštofovo Údolí</t>
  </si>
  <si>
    <t>Křižany</t>
  </si>
  <si>
    <t>Lázně Libverda</t>
  </si>
  <si>
    <t>Lažany</t>
  </si>
  <si>
    <t>Mníšek</t>
  </si>
  <si>
    <t>Nová Ves</t>
  </si>
  <si>
    <t>Osečná</t>
  </si>
  <si>
    <t>Paceřice</t>
  </si>
  <si>
    <t>Pěnčín</t>
  </si>
  <si>
    <t>Proseč p.J.</t>
  </si>
  <si>
    <t>Příšovice</t>
  </si>
  <si>
    <t>Radimovice</t>
  </si>
  <si>
    <t>Rynoltice</t>
  </si>
  <si>
    <t>Soběslavice</t>
  </si>
  <si>
    <t>Světlá p.J.</t>
  </si>
  <si>
    <t>Svijanský Újezd</t>
  </si>
  <si>
    <t>Svijany</t>
  </si>
  <si>
    <t>Sychrov</t>
  </si>
  <si>
    <t>Šimonovice</t>
  </si>
  <si>
    <t>Vlastibořice</t>
  </si>
  <si>
    <t>Všelibice</t>
  </si>
  <si>
    <t>Zdislava</t>
  </si>
  <si>
    <t>Žďárek</t>
  </si>
  <si>
    <t>Desná</t>
  </si>
  <si>
    <t>Rychnov n.N.</t>
  </si>
  <si>
    <t>Smržovka</t>
  </si>
  <si>
    <t>Tanvald</t>
  </si>
  <si>
    <t>Velké Hamry</t>
  </si>
  <si>
    <t>Železný Brod</t>
  </si>
  <si>
    <t>Albrechtice</t>
  </si>
  <si>
    <t>Bedřichov</t>
  </si>
  <si>
    <t>Dalešice</t>
  </si>
  <si>
    <t>Držkov</t>
  </si>
  <si>
    <t>Frýdštejn</t>
  </si>
  <si>
    <t>Jenišovice</t>
  </si>
  <si>
    <t>Jílové</t>
  </si>
  <si>
    <t>Josefův Důl</t>
  </si>
  <si>
    <t>Koberovy</t>
  </si>
  <si>
    <t>Kořenov</t>
  </si>
  <si>
    <t>Líšný</t>
  </si>
  <si>
    <t>Loužnice</t>
  </si>
  <si>
    <t>Lučany n.N.</t>
  </si>
  <si>
    <t>Malá Skála</t>
  </si>
  <si>
    <t>Maršovice</t>
  </si>
  <si>
    <t>Nová Ves n.N.</t>
  </si>
  <si>
    <t>Plavy</t>
  </si>
  <si>
    <t>Pulečný</t>
  </si>
  <si>
    <t>Radčice</t>
  </si>
  <si>
    <t>Rádlo</t>
  </si>
  <si>
    <t>Skuhrov</t>
  </si>
  <si>
    <t>Vlastiboř</t>
  </si>
  <si>
    <t>Česká Lípa</t>
  </si>
  <si>
    <t>Cvikov</t>
  </si>
  <si>
    <t>Doksy</t>
  </si>
  <si>
    <t>Dubá</t>
  </si>
  <si>
    <t>Mimoň</t>
  </si>
  <si>
    <t>Nový Bor</t>
  </si>
  <si>
    <t xml:space="preserve">Zákupy </t>
  </si>
  <si>
    <t>Žandov</t>
  </si>
  <si>
    <t>Bezděz</t>
  </si>
  <si>
    <t>Blatce</t>
  </si>
  <si>
    <t>Blíževedly</t>
  </si>
  <si>
    <t>Bohatice</t>
  </si>
  <si>
    <t>Brniště</t>
  </si>
  <si>
    <t>Dubnice</t>
  </si>
  <si>
    <t>Holany</t>
  </si>
  <si>
    <t>Horní Libchava</t>
  </si>
  <si>
    <t>Horní Police</t>
  </si>
  <si>
    <t>Chlum</t>
  </si>
  <si>
    <t>Chotovice</t>
  </si>
  <si>
    <t>Jestřebí</t>
  </si>
  <si>
    <t>Kozly</t>
  </si>
  <si>
    <t xml:space="preserve">Kravaře </t>
  </si>
  <si>
    <t>Krompach</t>
  </si>
  <si>
    <t>Kunratice u C.</t>
  </si>
  <si>
    <t>Kvítkov</t>
  </si>
  <si>
    <t>Luka</t>
  </si>
  <si>
    <t>Mařenice</t>
  </si>
  <si>
    <t>Nový Oldřichov</t>
  </si>
  <si>
    <t>Okna</t>
  </si>
  <si>
    <t>Okrouhlá</t>
  </si>
  <si>
    <t>Pertoltice</t>
  </si>
  <si>
    <t>Polevsko</t>
  </si>
  <si>
    <t>Provodín</t>
  </si>
  <si>
    <t>Prysk</t>
  </si>
  <si>
    <t>Radvanec</t>
  </si>
  <si>
    <t>Ralsko</t>
  </si>
  <si>
    <t>Skalice u ČL</t>
  </si>
  <si>
    <t>Skalka u Doks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</si>
  <si>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</si>
  <si>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</si>
  <si>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</si>
  <si>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</si>
  <si>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</si>
  <si>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</si>
  <si>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</si>
  <si>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</si>
  <si>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Velenice</t>
  </si>
  <si>
    <t>Velký Valtinov</t>
  </si>
  <si>
    <t>Volfartice</t>
  </si>
  <si>
    <t>Vrchovany</t>
  </si>
  <si>
    <t>Zahrádky</t>
  </si>
  <si>
    <t>Ždírec</t>
  </si>
  <si>
    <t>Zásada</t>
  </si>
  <si>
    <t>Zlatá Olešnice</t>
  </si>
  <si>
    <t>obce LK celkem</t>
  </si>
  <si>
    <t>Jablonec n.Jiz.</t>
  </si>
  <si>
    <t>Lomnice n.P.</t>
  </si>
  <si>
    <t>Rovensko p.Tr.</t>
  </si>
  <si>
    <t>Rokytnice n.Jiz.</t>
  </si>
  <si>
    <t>Vysoké n.Jiz.</t>
  </si>
  <si>
    <t>Levínská Oleš.</t>
  </si>
  <si>
    <t>Sloup v Č.</t>
  </si>
  <si>
    <t>Hamr na Jez.</t>
  </si>
  <si>
    <t>Kamenický Šen.</t>
  </si>
  <si>
    <t>Stráž pod R.</t>
  </si>
  <si>
    <t>Jiřetín p. Bu.</t>
  </si>
  <si>
    <t>Janov nad Nis.</t>
  </si>
  <si>
    <t>Jablonec nad N.</t>
  </si>
  <si>
    <t>Nové Město p.S.</t>
  </si>
  <si>
    <t>ÚZ</t>
  </si>
  <si>
    <t xml:space="preserve"> v Kč</t>
  </si>
  <si>
    <t>Noviny pod Ralskem</t>
  </si>
  <si>
    <t xml:space="preserve">ÚZ </t>
  </si>
  <si>
    <t>Oldřichov v Hájích</t>
  </si>
  <si>
    <t>Pertoltice p.R.</t>
  </si>
  <si>
    <t>Přehled transferů na obce LK v roce 2016</t>
  </si>
  <si>
    <t>13011-r.2015</t>
  </si>
  <si>
    <t>Jablonné v Podještědí</t>
  </si>
  <si>
    <t>Janovice v Podještědí</t>
  </si>
  <si>
    <t>Celkem</t>
  </si>
  <si>
    <t>DolníŘasnice</t>
  </si>
  <si>
    <t>není FV</t>
  </si>
  <si>
    <t>nepodléhá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</si>
</sst>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u/>
      <sz val="8"/>
      <name val="Arial"/>
      <family val="2"/>
      <charset val="238"/>
    </font>
    <font>
      <sz val="8"/>
      <color rgb="FF002060"/>
      <name val="Arial"/>
      <family val="2"/>
      <charset val="238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4" fillId="0" borderId="1" xfId="0" applyNumberFormat="1" applyFont="1" applyBorder="1"/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4" fillId="0" borderId="2" xfId="0" applyFont="1" applyBorder="1"/>
    <xf numFmtId="0" fontId="5" fillId="4" borderId="1" xfId="0" applyFont="1" applyFill="1" applyBorder="1" applyAlignment="1">
      <alignment horizontal="center"/>
    </xf>
    <xf numFmtId="4" fontId="5" fillId="5" borderId="3" xfId="0" applyNumberFormat="1" applyFont="1" applyFill="1" applyBorder="1"/>
    <xf numFmtId="4" fontId="5" fillId="5" borderId="1" xfId="0" applyNumberFormat="1" applyFont="1" applyFill="1" applyBorder="1"/>
    <xf numFmtId="0" fontId="1" fillId="3" borderId="4" xfId="0" applyFont="1" applyFill="1" applyBorder="1"/>
    <xf numFmtId="4" fontId="4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4" fontId="9" fillId="6" borderId="1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6" borderId="1" xfId="0" applyNumberFormat="1" applyFont="1" applyFill="1" applyBorder="1"/>
    <xf numFmtId="0" fontId="4" fillId="6" borderId="6" xfId="0" applyFont="1" applyFill="1" applyBorder="1"/>
    <xf numFmtId="0" fontId="5" fillId="0" borderId="6" xfId="0" applyFont="1" applyBorder="1"/>
    <xf numFmtId="0" fontId="1" fillId="7" borderId="7" xfId="0" applyFont="1" applyFill="1" applyBorder="1"/>
    <xf numFmtId="0" fontId="1" fillId="6" borderId="1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2" borderId="2" xfId="0" applyFont="1" applyFill="1" applyBorder="1"/>
    <xf numFmtId="0" fontId="1" fillId="6" borderId="2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4" fontId="2" fillId="8" borderId="1" xfId="0" applyNumberFormat="1" applyFont="1" applyFill="1" applyBorder="1" applyAlignment="1">
      <alignment horizontal="center"/>
    </xf>
    <xf numFmtId="0" fontId="2" fillId="0" borderId="0" xfId="0" applyFont="1"/>
    <xf numFmtId="0" fontId="5" fillId="9" borderId="0" xfId="0" applyFont="1" applyFill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2" fillId="0" borderId="10" xfId="0" applyFont="1" applyBorder="1"/>
    <xf numFmtId="4" fontId="2" fillId="0" borderId="1" xfId="0" applyNumberFormat="1" applyFont="1" applyBorder="1"/>
    <xf numFmtId="4" fontId="2" fillId="0" borderId="5" xfId="0" applyNumberFormat="1" applyFont="1" applyBorder="1"/>
    <xf numFmtId="4" fontId="2" fillId="0" borderId="3" xfId="0" applyNumberFormat="1" applyFont="1" applyBorder="1"/>
    <xf numFmtId="4" fontId="2" fillId="0" borderId="2" xfId="0" applyNumberFormat="1" applyFont="1" applyBorder="1"/>
    <xf numFmtId="4" fontId="2" fillId="0" borderId="6" xfId="0" applyNumberFormat="1" applyFont="1" applyBorder="1"/>
    <xf numFmtId="4" fontId="2" fillId="6" borderId="1" xfId="0" applyNumberFormat="1" applyFont="1" applyFill="1" applyBorder="1"/>
    <xf numFmtId="4" fontId="2" fillId="0" borderId="4" xfId="0" applyNumberFormat="1" applyFont="1" applyBorder="1"/>
    <xf numFmtId="4" fontId="2" fillId="9" borderId="1" xfId="0" applyNumberFormat="1" applyFont="1" applyFill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1" xfId="0" applyFont="1" applyBorder="1"/>
    <xf numFmtId="4" fontId="2" fillId="6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0" fillId="10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4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9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O30" sqref="O30"/>
    </sheetView>
  </sheetViews>
  <sheetFormatPr defaultRowHeight="12.75" x14ac:dyDescent="0.2"/>
  <cols>
    <col min="1" max="1" width="4.42578125" bestFit="1" customWidth="1"/>
    <col min="2" max="2" width="32.7109375" customWidth="1"/>
    <col min="3" max="3" width="10" bestFit="1" customWidth="1"/>
    <col min="4" max="4" width="10.85546875" bestFit="1" customWidth="1"/>
    <col min="5" max="15" width="10" customWidth="1"/>
    <col min="16" max="16" width="8.7109375" bestFit="1" customWidth="1"/>
    <col min="17" max="17" width="7.85546875" bestFit="1" customWidth="1"/>
    <col min="18" max="19" width="8.7109375" bestFit="1" customWidth="1"/>
    <col min="20" max="20" width="10.85546875" bestFit="1" customWidth="1"/>
    <col min="21" max="22" width="8.7109375" customWidth="1"/>
    <col min="23" max="24" width="10" bestFit="1" customWidth="1"/>
    <col min="25" max="25" width="10" customWidth="1"/>
    <col min="26" max="28" width="8.7109375" customWidth="1"/>
    <col min="29" max="29" width="8.7109375" bestFit="1" customWidth="1"/>
    <col min="30" max="30" width="10" bestFit="1" customWidth="1"/>
    <col min="31" max="31" width="8.7109375" bestFit="1" customWidth="1"/>
    <col min="32" max="32" width="7.85546875" bestFit="1" customWidth="1"/>
    <col min="33" max="33" width="11.42578125" bestFit="1" customWidth="1"/>
    <col min="34" max="34" width="12.28515625" bestFit="1" customWidth="1"/>
  </cols>
  <sheetData>
    <row r="1" spans="1:34" x14ac:dyDescent="0.2">
      <c r="B1" s="26" t="s">
        <v>215</v>
      </c>
      <c r="T1" s="61"/>
    </row>
    <row r="2" spans="1:34" ht="13.5" thickBot="1" x14ac:dyDescent="0.25">
      <c r="B2" s="24"/>
      <c r="C2" s="32"/>
      <c r="D2" s="32"/>
      <c r="E2" s="20" t="s">
        <v>221</v>
      </c>
      <c r="F2" s="32"/>
      <c r="G2" s="32"/>
      <c r="H2" s="32"/>
      <c r="I2" s="32"/>
      <c r="J2" s="32"/>
      <c r="K2" s="20" t="s">
        <v>221</v>
      </c>
      <c r="L2" s="32"/>
      <c r="M2" s="32"/>
      <c r="N2" s="33" t="s">
        <v>221</v>
      </c>
      <c r="O2" s="32"/>
      <c r="P2" s="32"/>
      <c r="Q2" s="32"/>
      <c r="R2" s="32"/>
      <c r="S2" s="32"/>
      <c r="T2" s="6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3.5" thickBot="1" x14ac:dyDescent="0.25">
      <c r="B3" s="25" t="s">
        <v>210</v>
      </c>
      <c r="C3" s="35" t="s">
        <v>209</v>
      </c>
      <c r="D3" s="35" t="s">
        <v>209</v>
      </c>
      <c r="E3" s="35" t="s">
        <v>209</v>
      </c>
      <c r="F3" s="35" t="s">
        <v>212</v>
      </c>
      <c r="G3" s="35" t="s">
        <v>209</v>
      </c>
      <c r="H3" s="35" t="s">
        <v>209</v>
      </c>
      <c r="I3" s="35" t="s">
        <v>212</v>
      </c>
      <c r="J3" s="35" t="s">
        <v>209</v>
      </c>
      <c r="K3" s="35" t="s">
        <v>209</v>
      </c>
      <c r="L3" s="35" t="s">
        <v>212</v>
      </c>
      <c r="M3" s="35" t="s">
        <v>209</v>
      </c>
      <c r="N3" s="35" t="s">
        <v>209</v>
      </c>
      <c r="O3" s="35" t="s">
        <v>209</v>
      </c>
      <c r="P3" s="35" t="s">
        <v>209</v>
      </c>
      <c r="Q3" s="35" t="s">
        <v>209</v>
      </c>
      <c r="R3" s="35" t="s">
        <v>209</v>
      </c>
      <c r="S3" s="34" t="s">
        <v>209</v>
      </c>
      <c r="T3" s="62" t="s">
        <v>209</v>
      </c>
      <c r="U3" s="35" t="s">
        <v>209</v>
      </c>
      <c r="V3" s="35" t="s">
        <v>209</v>
      </c>
      <c r="W3" s="35" t="s">
        <v>209</v>
      </c>
      <c r="X3" s="38" t="s">
        <v>212</v>
      </c>
      <c r="Y3" s="35" t="s">
        <v>209</v>
      </c>
      <c r="Z3" s="38" t="s">
        <v>209</v>
      </c>
      <c r="AA3" s="35" t="s">
        <v>209</v>
      </c>
      <c r="AB3" s="35" t="s">
        <v>209</v>
      </c>
      <c r="AC3" s="35" t="s">
        <v>212</v>
      </c>
      <c r="AD3" s="35" t="s">
        <v>209</v>
      </c>
      <c r="AE3" s="35" t="s">
        <v>209</v>
      </c>
      <c r="AF3" s="36" t="s">
        <v>209</v>
      </c>
      <c r="AG3" s="37" t="s">
        <v>212</v>
      </c>
      <c r="AH3" s="39" t="s">
        <v>219</v>
      </c>
    </row>
    <row r="4" spans="1:34" x14ac:dyDescent="0.2">
      <c r="B4" s="28"/>
      <c r="C4" s="11">
        <v>4428</v>
      </c>
      <c r="D4" s="41">
        <v>13011</v>
      </c>
      <c r="E4" s="42" t="s">
        <v>216</v>
      </c>
      <c r="F4" s="11">
        <v>13013</v>
      </c>
      <c r="G4" s="11">
        <v>13015</v>
      </c>
      <c r="H4" s="11">
        <v>13233</v>
      </c>
      <c r="I4" s="11">
        <v>14004</v>
      </c>
      <c r="J4" s="11">
        <v>14004</v>
      </c>
      <c r="K4" s="44">
        <v>14013</v>
      </c>
      <c r="L4" s="11">
        <v>14018</v>
      </c>
      <c r="M4" s="11">
        <v>14336</v>
      </c>
      <c r="N4" s="11">
        <v>15007</v>
      </c>
      <c r="O4" s="11">
        <v>15065</v>
      </c>
      <c r="P4" s="11">
        <v>15091</v>
      </c>
      <c r="Q4" s="11">
        <v>15093</v>
      </c>
      <c r="R4" s="11">
        <v>15291</v>
      </c>
      <c r="S4" s="40">
        <v>22005</v>
      </c>
      <c r="T4" s="63">
        <v>27960</v>
      </c>
      <c r="U4" s="11">
        <v>29004</v>
      </c>
      <c r="V4" s="11">
        <v>29005</v>
      </c>
      <c r="W4" s="41">
        <v>29008</v>
      </c>
      <c r="X4" s="11">
        <v>33063</v>
      </c>
      <c r="Y4" s="11">
        <v>33934</v>
      </c>
      <c r="Z4" s="11">
        <v>33966</v>
      </c>
      <c r="AA4" s="11">
        <v>34013</v>
      </c>
      <c r="AB4" s="11">
        <v>34053</v>
      </c>
      <c r="AC4" s="41">
        <v>34070</v>
      </c>
      <c r="AD4" s="11">
        <v>34352</v>
      </c>
      <c r="AE4" s="11">
        <v>34544</v>
      </c>
      <c r="AF4" s="11">
        <v>34940</v>
      </c>
      <c r="AG4" s="43">
        <v>98193</v>
      </c>
      <c r="AH4" s="45"/>
    </row>
    <row r="5" spans="1:34" x14ac:dyDescent="0.2">
      <c r="A5" s="8">
        <v>2001</v>
      </c>
      <c r="B5" s="27" t="s">
        <v>59</v>
      </c>
      <c r="C5" s="46">
        <v>194811</v>
      </c>
      <c r="D5" s="47">
        <v>16060000</v>
      </c>
      <c r="E5" s="47"/>
      <c r="F5" s="46">
        <v>1203240.26</v>
      </c>
      <c r="G5" s="46">
        <v>1480500</v>
      </c>
      <c r="H5" s="46"/>
      <c r="I5" s="46"/>
      <c r="J5" s="46">
        <v>50200</v>
      </c>
      <c r="K5" s="46"/>
      <c r="L5" s="46"/>
      <c r="M5" s="46"/>
      <c r="N5" s="46"/>
      <c r="O5" s="46">
        <v>793855</v>
      </c>
      <c r="P5" s="46">
        <v>18558</v>
      </c>
      <c r="Q5" s="46"/>
      <c r="R5" s="46"/>
      <c r="S5" s="29">
        <v>300000</v>
      </c>
      <c r="T5" s="46"/>
      <c r="U5" s="46">
        <v>120850</v>
      </c>
      <c r="V5" s="46">
        <v>32523</v>
      </c>
      <c r="W5" s="47">
        <v>1473266</v>
      </c>
      <c r="X5" s="46">
        <v>8250052.7000000002</v>
      </c>
      <c r="Y5" s="46"/>
      <c r="Z5" s="46">
        <v>400000</v>
      </c>
      <c r="AA5" s="46"/>
      <c r="AB5" s="46"/>
      <c r="AC5" s="47">
        <v>109000</v>
      </c>
      <c r="AD5" s="46">
        <v>7420000</v>
      </c>
      <c r="AE5" s="46"/>
      <c r="AF5" s="46"/>
      <c r="AG5" s="46">
        <v>2650000</v>
      </c>
      <c r="AH5" s="48">
        <f t="shared" ref="AH5:AH68" si="0">SUM(C5:AG5)</f>
        <v>40556855.960000001</v>
      </c>
    </row>
    <row r="6" spans="1:34" x14ac:dyDescent="0.2">
      <c r="A6" s="1">
        <v>2002</v>
      </c>
      <c r="B6" s="2" t="s">
        <v>61</v>
      </c>
      <c r="C6" s="46"/>
      <c r="D6" s="46"/>
      <c r="E6" s="46"/>
      <c r="F6" s="46"/>
      <c r="G6" s="46">
        <v>200000</v>
      </c>
      <c r="H6" s="46"/>
      <c r="I6" s="46"/>
      <c r="J6" s="46">
        <v>25169</v>
      </c>
      <c r="K6" s="46"/>
      <c r="L6" s="47"/>
      <c r="M6" s="46"/>
      <c r="N6" s="46"/>
      <c r="O6" s="2"/>
      <c r="P6" s="47">
        <v>12000</v>
      </c>
      <c r="Q6" s="47"/>
      <c r="R6" s="46"/>
      <c r="S6" s="46"/>
      <c r="T6" s="46"/>
      <c r="U6" s="48"/>
      <c r="V6" s="48"/>
      <c r="W6" s="46"/>
      <c r="X6" s="46"/>
      <c r="Y6" s="46"/>
      <c r="Z6" s="46"/>
      <c r="AA6" s="48"/>
      <c r="AB6" s="46"/>
      <c r="AC6" s="46"/>
      <c r="AD6" s="46"/>
      <c r="AE6" s="48"/>
      <c r="AF6" s="48"/>
      <c r="AG6" s="46">
        <v>128901.72</v>
      </c>
      <c r="AH6" s="48">
        <f t="shared" si="0"/>
        <v>366070.72</v>
      </c>
    </row>
    <row r="7" spans="1:34" x14ac:dyDescent="0.2">
      <c r="A7" s="1">
        <v>2003</v>
      </c>
      <c r="B7" s="2" t="s">
        <v>60</v>
      </c>
      <c r="C7" s="48"/>
      <c r="D7" s="49">
        <v>3000000</v>
      </c>
      <c r="E7" s="49"/>
      <c r="F7" s="46">
        <v>563878.19999999995</v>
      </c>
      <c r="G7" s="50">
        <v>609500</v>
      </c>
      <c r="H7" s="46"/>
      <c r="I7" s="46">
        <v>170000</v>
      </c>
      <c r="J7" s="46">
        <v>35197</v>
      </c>
      <c r="K7" s="46"/>
      <c r="L7" s="46"/>
      <c r="M7" s="46"/>
      <c r="N7" s="50"/>
      <c r="O7" s="2"/>
      <c r="P7" s="50"/>
      <c r="Q7" s="50"/>
      <c r="R7" s="46"/>
      <c r="S7" s="46"/>
      <c r="T7" s="46"/>
      <c r="U7" s="46">
        <v>151350</v>
      </c>
      <c r="V7" s="46"/>
      <c r="W7" s="49">
        <v>310485</v>
      </c>
      <c r="X7" s="46"/>
      <c r="Y7" s="46"/>
      <c r="Z7" s="46"/>
      <c r="AA7" s="47"/>
      <c r="AB7" s="47">
        <v>65000</v>
      </c>
      <c r="AC7" s="49"/>
      <c r="AD7" s="47"/>
      <c r="AE7" s="46"/>
      <c r="AF7" s="47"/>
      <c r="AG7" s="46">
        <v>255555</v>
      </c>
      <c r="AH7" s="48">
        <f t="shared" si="0"/>
        <v>5160965.2</v>
      </c>
    </row>
    <row r="8" spans="1:34" x14ac:dyDescent="0.2">
      <c r="A8" s="1">
        <v>2004</v>
      </c>
      <c r="B8" s="2" t="s">
        <v>65</v>
      </c>
      <c r="C8" s="46"/>
      <c r="D8" s="46"/>
      <c r="E8" s="46"/>
      <c r="F8" s="48"/>
      <c r="G8" s="48"/>
      <c r="H8" s="46"/>
      <c r="I8" s="46"/>
      <c r="J8" s="46"/>
      <c r="K8" s="46"/>
      <c r="L8" s="49"/>
      <c r="M8" s="46"/>
      <c r="N8" s="46"/>
      <c r="O8" s="2"/>
      <c r="P8" s="49"/>
      <c r="Q8" s="49"/>
      <c r="R8" s="46"/>
      <c r="S8" s="46"/>
      <c r="T8" s="46"/>
      <c r="U8" s="46"/>
      <c r="V8" s="50"/>
      <c r="W8" s="46"/>
      <c r="X8" s="46"/>
      <c r="Y8" s="46"/>
      <c r="Z8" s="46"/>
      <c r="AA8" s="50"/>
      <c r="AB8" s="46"/>
      <c r="AC8" s="46"/>
      <c r="AD8" s="48"/>
      <c r="AE8" s="50"/>
      <c r="AF8" s="50"/>
      <c r="AG8" s="46">
        <v>120000</v>
      </c>
      <c r="AH8" s="48">
        <f t="shared" si="0"/>
        <v>120000</v>
      </c>
    </row>
    <row r="9" spans="1:34" x14ac:dyDescent="0.2">
      <c r="A9" s="1">
        <v>2005</v>
      </c>
      <c r="B9" s="2" t="s">
        <v>62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2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9"/>
      <c r="AB9" s="49"/>
      <c r="AC9" s="46"/>
      <c r="AD9" s="49"/>
      <c r="AE9" s="46"/>
      <c r="AF9" s="49"/>
      <c r="AG9" s="46">
        <v>45635</v>
      </c>
      <c r="AH9" s="48">
        <f t="shared" si="0"/>
        <v>45635</v>
      </c>
    </row>
    <row r="10" spans="1:34" x14ac:dyDescent="0.2">
      <c r="A10" s="1">
        <v>2006</v>
      </c>
      <c r="B10" s="2" t="s">
        <v>63</v>
      </c>
      <c r="C10" s="46">
        <v>147459</v>
      </c>
      <c r="D10" s="46"/>
      <c r="E10" s="46"/>
      <c r="F10" s="46"/>
      <c r="G10" s="46">
        <v>125000</v>
      </c>
      <c r="H10" s="46"/>
      <c r="I10" s="46">
        <v>120000</v>
      </c>
      <c r="J10" s="46">
        <v>16393</v>
      </c>
      <c r="K10" s="46"/>
      <c r="L10" s="46">
        <v>366000</v>
      </c>
      <c r="M10" s="46"/>
      <c r="N10" s="46"/>
      <c r="O10" s="2"/>
      <c r="P10" s="46"/>
      <c r="Q10" s="46"/>
      <c r="R10" s="46"/>
      <c r="S10" s="46"/>
      <c r="T10" s="46">
        <v>2019495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>
        <v>238000</v>
      </c>
      <c r="AH10" s="48">
        <f t="shared" si="0"/>
        <v>3032347</v>
      </c>
    </row>
    <row r="11" spans="1:34" x14ac:dyDescent="0.2">
      <c r="A11" s="1">
        <v>2007</v>
      </c>
      <c r="B11" s="2" t="s">
        <v>64</v>
      </c>
      <c r="C11" s="46"/>
      <c r="D11" s="46"/>
      <c r="E11" s="46"/>
      <c r="F11" s="46"/>
      <c r="G11" s="46">
        <v>274000</v>
      </c>
      <c r="H11" s="46"/>
      <c r="I11" s="46"/>
      <c r="J11" s="46"/>
      <c r="K11" s="46"/>
      <c r="L11" s="46"/>
      <c r="M11" s="46"/>
      <c r="N11" s="46"/>
      <c r="O11" s="2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>
        <v>116827.39</v>
      </c>
      <c r="AH11" s="48">
        <f t="shared" si="0"/>
        <v>390827.39</v>
      </c>
    </row>
    <row r="12" spans="1:34" x14ac:dyDescent="0.2">
      <c r="A12" s="1">
        <v>2008</v>
      </c>
      <c r="B12" s="2" t="s">
        <v>208</v>
      </c>
      <c r="C12" s="46">
        <v>196000</v>
      </c>
      <c r="D12" s="46"/>
      <c r="E12" s="46"/>
      <c r="F12" s="46"/>
      <c r="G12" s="46">
        <v>228353</v>
      </c>
      <c r="H12" s="46"/>
      <c r="I12" s="46"/>
      <c r="J12" s="46"/>
      <c r="K12" s="46"/>
      <c r="L12" s="46">
        <v>290249</v>
      </c>
      <c r="M12" s="46"/>
      <c r="N12" s="46"/>
      <c r="O12" s="2"/>
      <c r="P12" s="46"/>
      <c r="Q12" s="46"/>
      <c r="R12" s="46"/>
      <c r="S12" s="46"/>
      <c r="T12" s="46">
        <v>2312844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>
        <v>160000</v>
      </c>
      <c r="AH12" s="48">
        <f t="shared" si="0"/>
        <v>3187446</v>
      </c>
    </row>
    <row r="13" spans="1:34" x14ac:dyDescent="0.2">
      <c r="A13" s="1">
        <v>2009</v>
      </c>
      <c r="B13" s="2" t="s">
        <v>68</v>
      </c>
      <c r="C13" s="46"/>
      <c r="D13" s="46"/>
      <c r="E13" s="46"/>
      <c r="F13" s="46"/>
      <c r="G13" s="46"/>
      <c r="H13" s="46"/>
      <c r="I13" s="46">
        <v>50000</v>
      </c>
      <c r="J13" s="46">
        <v>12208</v>
      </c>
      <c r="K13" s="46"/>
      <c r="L13" s="46"/>
      <c r="M13" s="46"/>
      <c r="N13" s="46"/>
      <c r="O13" s="2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>
        <v>90000</v>
      </c>
      <c r="AH13" s="48">
        <f t="shared" si="0"/>
        <v>152208</v>
      </c>
    </row>
    <row r="14" spans="1:34" x14ac:dyDescent="0.2">
      <c r="A14" s="1">
        <v>2010</v>
      </c>
      <c r="B14" s="2" t="s">
        <v>71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>
        <v>96287</v>
      </c>
      <c r="AC14" s="46"/>
      <c r="AD14" s="46"/>
      <c r="AE14" s="46"/>
      <c r="AF14" s="46"/>
      <c r="AG14" s="46">
        <v>61654</v>
      </c>
      <c r="AH14" s="48">
        <f t="shared" si="0"/>
        <v>157941</v>
      </c>
    </row>
    <row r="15" spans="1:34" x14ac:dyDescent="0.2">
      <c r="A15" s="1">
        <v>2011</v>
      </c>
      <c r="B15" s="2" t="s">
        <v>72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2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>
        <v>13000</v>
      </c>
      <c r="AC15" s="46"/>
      <c r="AD15" s="46"/>
      <c r="AE15" s="46"/>
      <c r="AF15" s="46"/>
      <c r="AG15" s="46">
        <v>20777.5</v>
      </c>
      <c r="AH15" s="48">
        <f t="shared" si="0"/>
        <v>33777.5</v>
      </c>
    </row>
    <row r="16" spans="1:34" x14ac:dyDescent="0.2">
      <c r="A16" s="1">
        <v>2012</v>
      </c>
      <c r="B16" s="2" t="s">
        <v>73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>
        <v>41496</v>
      </c>
      <c r="AC16" s="46"/>
      <c r="AD16" s="46"/>
      <c r="AE16" s="46"/>
      <c r="AF16" s="46"/>
      <c r="AG16" s="46">
        <v>30000</v>
      </c>
      <c r="AH16" s="48">
        <f t="shared" si="0"/>
        <v>71496</v>
      </c>
    </row>
    <row r="17" spans="1:34" x14ac:dyDescent="0.2">
      <c r="A17" s="1">
        <v>2013</v>
      </c>
      <c r="B17" s="2" t="s">
        <v>74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>
        <v>13000</v>
      </c>
      <c r="AC17" s="46"/>
      <c r="AD17" s="46"/>
      <c r="AE17" s="46"/>
      <c r="AF17" s="46"/>
      <c r="AG17" s="46">
        <v>60000</v>
      </c>
      <c r="AH17" s="48">
        <f t="shared" si="0"/>
        <v>73000</v>
      </c>
    </row>
    <row r="18" spans="1:34" x14ac:dyDescent="0.2">
      <c r="A18" s="1">
        <v>2014</v>
      </c>
      <c r="B18" s="2" t="s">
        <v>75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2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>
        <v>22000</v>
      </c>
      <c r="AH18" s="48">
        <f t="shared" si="0"/>
        <v>22000</v>
      </c>
    </row>
    <row r="19" spans="1:34" x14ac:dyDescent="0.2">
      <c r="A19" s="1">
        <v>2015</v>
      </c>
      <c r="B19" s="2" t="s">
        <v>76</v>
      </c>
      <c r="C19" s="46"/>
      <c r="D19" s="46"/>
      <c r="E19" s="46"/>
      <c r="F19" s="46"/>
      <c r="G19" s="46"/>
      <c r="H19" s="46"/>
      <c r="I19" s="46"/>
      <c r="J19" s="46">
        <v>6000</v>
      </c>
      <c r="K19" s="46"/>
      <c r="L19" s="46"/>
      <c r="M19" s="46"/>
      <c r="N19" s="46"/>
      <c r="O19" s="2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>
        <v>21181.67</v>
      </c>
      <c r="AH19" s="48">
        <f t="shared" si="0"/>
        <v>27181.67</v>
      </c>
    </row>
    <row r="20" spans="1:34" x14ac:dyDescent="0.2">
      <c r="A20" s="1">
        <v>2016</v>
      </c>
      <c r="B20" s="2" t="s">
        <v>77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2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>
        <v>22826.7</v>
      </c>
      <c r="AH20" s="48">
        <f t="shared" si="0"/>
        <v>22826.7</v>
      </c>
    </row>
    <row r="21" spans="1:34" x14ac:dyDescent="0.2">
      <c r="A21" s="1">
        <v>2017</v>
      </c>
      <c r="B21" s="2" t="s">
        <v>78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2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>
        <v>30000</v>
      </c>
      <c r="AH21" s="48">
        <f t="shared" si="0"/>
        <v>30000</v>
      </c>
    </row>
    <row r="22" spans="1:34" x14ac:dyDescent="0.2">
      <c r="A22" s="1">
        <v>2018</v>
      </c>
      <c r="B22" s="2" t="s">
        <v>79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2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>
        <v>27762</v>
      </c>
      <c r="AH22" s="48">
        <f t="shared" si="0"/>
        <v>27762</v>
      </c>
    </row>
    <row r="23" spans="1:34" x14ac:dyDescent="0.2">
      <c r="A23" s="1">
        <v>2019</v>
      </c>
      <c r="B23" s="2" t="s">
        <v>220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>
        <v>30000</v>
      </c>
      <c r="AH23" s="48">
        <f t="shared" si="0"/>
        <v>30000</v>
      </c>
    </row>
    <row r="24" spans="1:34" x14ac:dyDescent="0.2">
      <c r="A24" s="1">
        <v>2020</v>
      </c>
      <c r="B24" s="2" t="s">
        <v>80</v>
      </c>
      <c r="C24" s="46"/>
      <c r="D24" s="46"/>
      <c r="E24" s="46"/>
      <c r="F24" s="46"/>
      <c r="G24" s="46"/>
      <c r="H24" s="46"/>
      <c r="I24" s="46"/>
      <c r="J24" s="46">
        <v>6258</v>
      </c>
      <c r="K24" s="46"/>
      <c r="L24" s="46"/>
      <c r="M24" s="46"/>
      <c r="N24" s="46"/>
      <c r="O24" s="2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>
        <v>22271</v>
      </c>
      <c r="AH24" s="48">
        <f t="shared" si="0"/>
        <v>28529</v>
      </c>
    </row>
    <row r="25" spans="1:34" x14ac:dyDescent="0.2">
      <c r="A25" s="1">
        <v>2021</v>
      </c>
      <c r="B25" s="2" t="s">
        <v>81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2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>
        <v>30000</v>
      </c>
      <c r="AH25" s="48">
        <f t="shared" si="0"/>
        <v>30000</v>
      </c>
    </row>
    <row r="26" spans="1:34" x14ac:dyDescent="0.2">
      <c r="A26" s="1">
        <v>2022</v>
      </c>
      <c r="B26" s="2" t="s">
        <v>82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>
        <v>13000</v>
      </c>
      <c r="AC26" s="46"/>
      <c r="AD26" s="46"/>
      <c r="AE26" s="46"/>
      <c r="AF26" s="46"/>
      <c r="AG26" s="46">
        <v>11702</v>
      </c>
      <c r="AH26" s="48">
        <f t="shared" si="0"/>
        <v>24702</v>
      </c>
    </row>
    <row r="27" spans="1:34" x14ac:dyDescent="0.2">
      <c r="A27" s="1">
        <v>2023</v>
      </c>
      <c r="B27" s="2" t="s">
        <v>83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>
        <v>11398.52</v>
      </c>
      <c r="AH27" s="48">
        <f t="shared" si="0"/>
        <v>11398.52</v>
      </c>
    </row>
    <row r="28" spans="1:34" x14ac:dyDescent="0.2">
      <c r="A28" s="1">
        <v>2024</v>
      </c>
      <c r="B28" s="2" t="s">
        <v>66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>
        <v>22000</v>
      </c>
      <c r="AH28" s="48">
        <f t="shared" si="0"/>
        <v>22000</v>
      </c>
    </row>
    <row r="29" spans="1:34" x14ac:dyDescent="0.2">
      <c r="A29" s="1">
        <v>2025</v>
      </c>
      <c r="B29" s="2" t="s">
        <v>84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>
        <v>10344.19</v>
      </c>
      <c r="AH29" s="48">
        <f t="shared" si="0"/>
        <v>10344.19</v>
      </c>
    </row>
    <row r="30" spans="1:34" x14ac:dyDescent="0.2">
      <c r="A30" s="1">
        <v>2026</v>
      </c>
      <c r="B30" s="2" t="s">
        <v>85</v>
      </c>
      <c r="C30" s="46"/>
      <c r="D30" s="46"/>
      <c r="E30" s="46"/>
      <c r="F30" s="46"/>
      <c r="G30" s="46"/>
      <c r="H30" s="46"/>
      <c r="I30" s="46"/>
      <c r="J30" s="46">
        <v>6400</v>
      </c>
      <c r="K30" s="46"/>
      <c r="L30" s="46"/>
      <c r="M30" s="46"/>
      <c r="N30" s="46"/>
      <c r="O30" s="2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>
        <v>21000</v>
      </c>
      <c r="AC30" s="46"/>
      <c r="AD30" s="46"/>
      <c r="AE30" s="46"/>
      <c r="AF30" s="46"/>
      <c r="AG30" s="46">
        <v>30000</v>
      </c>
      <c r="AH30" s="48">
        <f t="shared" si="0"/>
        <v>57400</v>
      </c>
    </row>
    <row r="31" spans="1:34" x14ac:dyDescent="0.2">
      <c r="A31" s="1">
        <v>2027</v>
      </c>
      <c r="B31" s="2" t="s">
        <v>86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>
        <v>20333.900000000001</v>
      </c>
      <c r="AH31" s="48">
        <f t="shared" si="0"/>
        <v>20333.900000000001</v>
      </c>
    </row>
    <row r="32" spans="1:34" x14ac:dyDescent="0.2">
      <c r="A32" s="1">
        <v>2028</v>
      </c>
      <c r="B32" s="2" t="s">
        <v>87</v>
      </c>
      <c r="C32" s="46"/>
      <c r="D32" s="46"/>
      <c r="E32" s="46"/>
      <c r="F32" s="46"/>
      <c r="G32" s="46"/>
      <c r="H32" s="46"/>
      <c r="I32" s="46"/>
      <c r="J32" s="46">
        <v>2000</v>
      </c>
      <c r="K32" s="46"/>
      <c r="L32" s="46"/>
      <c r="M32" s="46"/>
      <c r="N32" s="46"/>
      <c r="O32" s="2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>
        <v>30000</v>
      </c>
      <c r="AH32" s="48">
        <f t="shared" si="0"/>
        <v>32000</v>
      </c>
    </row>
    <row r="33" spans="1:34" x14ac:dyDescent="0.2">
      <c r="A33" s="1">
        <v>2029</v>
      </c>
      <c r="B33" s="2" t="s">
        <v>88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>
        <v>17268</v>
      </c>
      <c r="AH33" s="48">
        <f t="shared" si="0"/>
        <v>17268</v>
      </c>
    </row>
    <row r="34" spans="1:34" x14ac:dyDescent="0.2">
      <c r="A34" s="1">
        <v>2030</v>
      </c>
      <c r="B34" s="2" t="s">
        <v>89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>
        <v>17000</v>
      </c>
      <c r="AC34" s="46"/>
      <c r="AD34" s="46"/>
      <c r="AE34" s="46"/>
      <c r="AF34" s="46"/>
      <c r="AG34" s="46">
        <v>22000</v>
      </c>
      <c r="AH34" s="48">
        <f t="shared" si="0"/>
        <v>39000</v>
      </c>
    </row>
    <row r="35" spans="1:34" x14ac:dyDescent="0.2">
      <c r="A35" s="1">
        <v>2031</v>
      </c>
      <c r="B35" s="2" t="s">
        <v>90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>
        <v>44000</v>
      </c>
      <c r="AH35" s="48">
        <f t="shared" si="0"/>
        <v>44000</v>
      </c>
    </row>
    <row r="36" spans="1:34" x14ac:dyDescent="0.2">
      <c r="A36" s="1">
        <v>2032</v>
      </c>
      <c r="B36" s="2" t="s">
        <v>67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>
        <v>18632.61</v>
      </c>
      <c r="AH36" s="48">
        <f t="shared" si="0"/>
        <v>18632.61</v>
      </c>
    </row>
    <row r="37" spans="1:34" x14ac:dyDescent="0.2">
      <c r="A37" s="1">
        <v>2033</v>
      </c>
      <c r="B37" s="2" t="s">
        <v>91</v>
      </c>
      <c r="C37" s="46"/>
      <c r="D37" s="46"/>
      <c r="E37" s="46"/>
      <c r="F37" s="46"/>
      <c r="G37" s="46"/>
      <c r="H37" s="46"/>
      <c r="I37" s="46"/>
      <c r="J37" s="46">
        <v>1804</v>
      </c>
      <c r="K37" s="46"/>
      <c r="L37" s="46"/>
      <c r="M37" s="46"/>
      <c r="N37" s="46"/>
      <c r="O37" s="2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>
        <v>30000</v>
      </c>
      <c r="AH37" s="48">
        <f t="shared" si="0"/>
        <v>31804</v>
      </c>
    </row>
    <row r="38" spans="1:34" x14ac:dyDescent="0.2">
      <c r="A38" s="1">
        <v>2034</v>
      </c>
      <c r="B38" s="2" t="s">
        <v>92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>
        <v>23788.55</v>
      </c>
      <c r="AH38" s="48">
        <f t="shared" si="0"/>
        <v>23788.55</v>
      </c>
    </row>
    <row r="39" spans="1:34" x14ac:dyDescent="0.2">
      <c r="A39" s="1">
        <v>2035</v>
      </c>
      <c r="B39" s="2" t="s">
        <v>93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>
        <v>30000</v>
      </c>
      <c r="AH39" s="48">
        <f t="shared" si="0"/>
        <v>30000</v>
      </c>
    </row>
    <row r="40" spans="1:34" x14ac:dyDescent="0.2">
      <c r="A40" s="1">
        <v>2036</v>
      </c>
      <c r="B40" s="2" t="s">
        <v>94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>
        <v>21000</v>
      </c>
      <c r="AC40" s="46"/>
      <c r="AD40" s="46"/>
      <c r="AE40" s="46"/>
      <c r="AF40" s="46"/>
      <c r="AG40" s="46">
        <v>22000</v>
      </c>
      <c r="AH40" s="48">
        <f t="shared" si="0"/>
        <v>43000</v>
      </c>
    </row>
    <row r="41" spans="1:34" x14ac:dyDescent="0.2">
      <c r="A41" s="1">
        <v>2037</v>
      </c>
      <c r="B41" s="2" t="s">
        <v>213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>
        <v>30000</v>
      </c>
      <c r="AH41" s="48">
        <f t="shared" si="0"/>
        <v>30000</v>
      </c>
    </row>
    <row r="42" spans="1:34" x14ac:dyDescent="0.2">
      <c r="A42" s="1">
        <v>2038</v>
      </c>
      <c r="B42" s="2" t="s">
        <v>95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>
        <v>19705.689999999999</v>
      </c>
      <c r="AH42" s="48">
        <f t="shared" si="0"/>
        <v>19705.689999999999</v>
      </c>
    </row>
    <row r="43" spans="1:34" x14ac:dyDescent="0.2">
      <c r="A43" s="1">
        <v>2039</v>
      </c>
      <c r="B43" s="2" t="s">
        <v>96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>
        <v>24127.200000000001</v>
      </c>
      <c r="AH43" s="48">
        <f t="shared" si="0"/>
        <v>24127.200000000001</v>
      </c>
    </row>
    <row r="44" spans="1:34" x14ac:dyDescent="0.2">
      <c r="A44" s="1">
        <v>2040</v>
      </c>
      <c r="B44" s="2" t="s">
        <v>97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>
        <v>30000</v>
      </c>
      <c r="AH44" s="48">
        <f t="shared" si="0"/>
        <v>30000</v>
      </c>
    </row>
    <row r="45" spans="1:34" x14ac:dyDescent="0.2">
      <c r="A45" s="1">
        <v>2041</v>
      </c>
      <c r="B45" s="2" t="s">
        <v>170</v>
      </c>
      <c r="C45" s="46"/>
      <c r="D45" s="46"/>
      <c r="E45" s="46"/>
      <c r="F45" s="46"/>
      <c r="G45" s="46"/>
      <c r="H45" s="46"/>
      <c r="I45" s="46"/>
      <c r="J45" s="46">
        <v>7904</v>
      </c>
      <c r="K45" s="46"/>
      <c r="L45" s="46"/>
      <c r="M45" s="46"/>
      <c r="N45" s="46"/>
      <c r="O45" s="2"/>
      <c r="P45" s="46">
        <v>72536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>
        <v>30000</v>
      </c>
      <c r="AH45" s="48">
        <f t="shared" si="0"/>
        <v>110440</v>
      </c>
    </row>
    <row r="46" spans="1:34" x14ac:dyDescent="0.2">
      <c r="A46" s="1">
        <v>2042</v>
      </c>
      <c r="B46" s="2" t="s">
        <v>98</v>
      </c>
      <c r="C46" s="46"/>
      <c r="D46" s="46"/>
      <c r="E46" s="46"/>
      <c r="F46" s="46"/>
      <c r="G46" s="46"/>
      <c r="H46" s="46"/>
      <c r="I46" s="46"/>
      <c r="J46" s="46">
        <v>2000</v>
      </c>
      <c r="K46" s="46"/>
      <c r="L46" s="46"/>
      <c r="M46" s="46"/>
      <c r="N46" s="46"/>
      <c r="O46" s="2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>
        <v>13173</v>
      </c>
      <c r="AH46" s="48">
        <f t="shared" si="0"/>
        <v>15173</v>
      </c>
    </row>
    <row r="47" spans="1:34" x14ac:dyDescent="0.2">
      <c r="A47" s="1">
        <v>2043</v>
      </c>
      <c r="B47" s="2" t="s">
        <v>99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>
        <v>30000</v>
      </c>
      <c r="AH47" s="48">
        <f t="shared" si="0"/>
        <v>30000</v>
      </c>
    </row>
    <row r="48" spans="1:34" x14ac:dyDescent="0.2">
      <c r="A48" s="1">
        <v>2044</v>
      </c>
      <c r="B48" s="2" t="s">
        <v>100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>
        <v>13474</v>
      </c>
      <c r="AH48" s="48">
        <f t="shared" si="0"/>
        <v>13474</v>
      </c>
    </row>
    <row r="49" spans="1:34" x14ac:dyDescent="0.2">
      <c r="A49" s="1">
        <v>2045</v>
      </c>
      <c r="B49" s="2" t="s">
        <v>101</v>
      </c>
      <c r="C49" s="46"/>
      <c r="D49" s="46"/>
      <c r="E49" s="46"/>
      <c r="F49" s="46"/>
      <c r="G49" s="46"/>
      <c r="H49" s="46"/>
      <c r="I49" s="46"/>
      <c r="J49" s="46">
        <v>9522</v>
      </c>
      <c r="K49" s="46"/>
      <c r="L49" s="46"/>
      <c r="M49" s="46"/>
      <c r="N49" s="46"/>
      <c r="O49" s="2"/>
      <c r="P49" s="46"/>
      <c r="Q49" s="46"/>
      <c r="R49" s="46"/>
      <c r="S49" s="46"/>
      <c r="T49" s="46">
        <v>794439</v>
      </c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>
        <v>23070.58</v>
      </c>
      <c r="AH49" s="48">
        <f t="shared" si="0"/>
        <v>827031.58</v>
      </c>
    </row>
    <row r="50" spans="1:34" x14ac:dyDescent="0.2">
      <c r="A50" s="1">
        <v>2046</v>
      </c>
      <c r="B50" s="2" t="s">
        <v>102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>
        <v>30000</v>
      </c>
      <c r="AH50" s="48">
        <f t="shared" si="0"/>
        <v>30000</v>
      </c>
    </row>
    <row r="51" spans="1:34" x14ac:dyDescent="0.2">
      <c r="A51" s="1">
        <v>2047</v>
      </c>
      <c r="B51" s="2" t="s">
        <v>69</v>
      </c>
      <c r="C51" s="47"/>
      <c r="D51" s="46"/>
      <c r="E51" s="46"/>
      <c r="F51" s="46"/>
      <c r="G51" s="46"/>
      <c r="H51" s="46"/>
      <c r="I51" s="46"/>
      <c r="J51" s="46">
        <v>5686</v>
      </c>
      <c r="K51" s="46"/>
      <c r="L51" s="46"/>
      <c r="M51" s="46"/>
      <c r="N51" s="46"/>
      <c r="O51" s="2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>
        <v>30000</v>
      </c>
      <c r="AH51" s="48">
        <f t="shared" si="0"/>
        <v>35686</v>
      </c>
    </row>
    <row r="52" spans="1:34" x14ac:dyDescent="0.2">
      <c r="A52" s="1">
        <v>2048</v>
      </c>
      <c r="B52" s="2" t="s">
        <v>103</v>
      </c>
      <c r="C52" s="46"/>
      <c r="D52" s="46"/>
      <c r="E52" s="46"/>
      <c r="F52" s="46"/>
      <c r="G52" s="46"/>
      <c r="H52" s="46"/>
      <c r="I52" s="46"/>
      <c r="J52" s="46">
        <v>11727</v>
      </c>
      <c r="K52" s="46"/>
      <c r="L52" s="50"/>
      <c r="M52" s="46"/>
      <c r="N52" s="46"/>
      <c r="O52" s="2"/>
      <c r="P52" s="50"/>
      <c r="Q52" s="50"/>
      <c r="R52" s="48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>
        <v>22000</v>
      </c>
      <c r="AH52" s="48">
        <f t="shared" si="0"/>
        <v>33727</v>
      </c>
    </row>
    <row r="53" spans="1:34" x14ac:dyDescent="0.2">
      <c r="A53" s="1">
        <v>2049</v>
      </c>
      <c r="B53" s="2" t="s">
        <v>104</v>
      </c>
      <c r="C53" s="49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>
        <v>30000</v>
      </c>
      <c r="AH53" s="48">
        <f t="shared" si="0"/>
        <v>30000</v>
      </c>
    </row>
    <row r="54" spans="1:34" x14ac:dyDescent="0.2">
      <c r="A54" s="1">
        <v>2050</v>
      </c>
      <c r="B54" s="2" t="s">
        <v>105</v>
      </c>
      <c r="C54" s="46"/>
      <c r="D54" s="46"/>
      <c r="E54" s="46"/>
      <c r="F54" s="46"/>
      <c r="G54" s="46"/>
      <c r="H54" s="46"/>
      <c r="I54" s="46"/>
      <c r="J54" s="46">
        <v>1600</v>
      </c>
      <c r="K54" s="46"/>
      <c r="L54" s="46"/>
      <c r="M54" s="46"/>
      <c r="N54" s="46"/>
      <c r="O54" s="2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>
        <v>30000</v>
      </c>
      <c r="AH54" s="48">
        <f t="shared" si="0"/>
        <v>31600</v>
      </c>
    </row>
    <row r="55" spans="1:34" x14ac:dyDescent="0.2">
      <c r="A55" s="1">
        <v>2051</v>
      </c>
      <c r="B55" s="2" t="s">
        <v>106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>
        <v>32630.15</v>
      </c>
      <c r="AH55" s="48">
        <f t="shared" si="0"/>
        <v>32630.15</v>
      </c>
    </row>
    <row r="56" spans="1:34" x14ac:dyDescent="0.2">
      <c r="A56" s="1">
        <v>2052</v>
      </c>
      <c r="B56" s="2" t="s">
        <v>107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>
        <v>30000</v>
      </c>
      <c r="AH56" s="48">
        <f t="shared" si="0"/>
        <v>30000</v>
      </c>
    </row>
    <row r="57" spans="1:34" x14ac:dyDescent="0.2">
      <c r="A57" s="1">
        <v>2053</v>
      </c>
      <c r="B57" s="2" t="s">
        <v>70</v>
      </c>
      <c r="C57" s="46"/>
      <c r="D57" s="46"/>
      <c r="E57" s="46"/>
      <c r="F57" s="46"/>
      <c r="G57" s="46"/>
      <c r="H57" s="46"/>
      <c r="I57" s="46"/>
      <c r="J57" s="46">
        <v>31939</v>
      </c>
      <c r="K57" s="46"/>
      <c r="L57" s="46"/>
      <c r="M57" s="46"/>
      <c r="N57" s="46"/>
      <c r="O57" s="2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>
        <v>130169.16</v>
      </c>
      <c r="AH57" s="48">
        <f t="shared" si="0"/>
        <v>162108.16</v>
      </c>
    </row>
    <row r="58" spans="1:34" x14ac:dyDescent="0.2">
      <c r="A58" s="1">
        <v>2054</v>
      </c>
      <c r="B58" s="2" t="s">
        <v>108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>
        <v>30000</v>
      </c>
      <c r="AH58" s="48">
        <f t="shared" si="0"/>
        <v>30000</v>
      </c>
    </row>
    <row r="59" spans="1:34" x14ac:dyDescent="0.2">
      <c r="A59" s="1">
        <v>2055</v>
      </c>
      <c r="B59" s="2" t="s">
        <v>109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>
        <v>44000</v>
      </c>
      <c r="AH59" s="48">
        <f t="shared" si="0"/>
        <v>44000</v>
      </c>
    </row>
    <row r="60" spans="1:34" x14ac:dyDescent="0.2">
      <c r="A60" s="1">
        <v>2056</v>
      </c>
      <c r="B60" s="2" t="s">
        <v>110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>
        <v>16000</v>
      </c>
      <c r="AC60" s="46"/>
      <c r="AD60" s="46"/>
      <c r="AE60" s="46"/>
      <c r="AF60" s="46"/>
      <c r="AG60" s="46">
        <v>10134</v>
      </c>
      <c r="AH60" s="48">
        <f t="shared" si="0"/>
        <v>26134</v>
      </c>
    </row>
    <row r="61" spans="1:34" x14ac:dyDescent="0.2">
      <c r="A61" s="1">
        <v>2057</v>
      </c>
      <c r="B61" s="2" t="s">
        <v>111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>
        <v>24214</v>
      </c>
      <c r="AH61" s="48">
        <f t="shared" si="0"/>
        <v>24214</v>
      </c>
    </row>
    <row r="62" spans="1:34" x14ac:dyDescent="0.2">
      <c r="A62" s="1">
        <v>2058</v>
      </c>
      <c r="B62" s="2" t="s">
        <v>217</v>
      </c>
      <c r="C62" s="46"/>
      <c r="D62" s="46"/>
      <c r="E62" s="46"/>
      <c r="F62" s="46"/>
      <c r="G62" s="46">
        <v>278400</v>
      </c>
      <c r="H62" s="46"/>
      <c r="I62" s="46"/>
      <c r="J62" s="46">
        <v>27737</v>
      </c>
      <c r="K62" s="46"/>
      <c r="L62" s="46"/>
      <c r="M62" s="46"/>
      <c r="N62" s="46"/>
      <c r="O62" s="2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>
        <v>194000</v>
      </c>
      <c r="AH62" s="48">
        <f t="shared" si="0"/>
        <v>500137</v>
      </c>
    </row>
    <row r="63" spans="1:34" x14ac:dyDescent="0.2">
      <c r="A63" s="1">
        <v>2059</v>
      </c>
      <c r="B63" s="2" t="s">
        <v>218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>
        <v>8197</v>
      </c>
      <c r="AH63" s="48">
        <f t="shared" si="0"/>
        <v>8197</v>
      </c>
    </row>
    <row r="64" spans="1:34" x14ac:dyDescent="0.2">
      <c r="A64" s="8">
        <v>3001</v>
      </c>
      <c r="B64" s="9" t="s">
        <v>207</v>
      </c>
      <c r="C64" s="46"/>
      <c r="D64" s="46">
        <v>6832000</v>
      </c>
      <c r="E64" s="46"/>
      <c r="F64" s="46"/>
      <c r="G64" s="46">
        <v>1287000</v>
      </c>
      <c r="H64" s="46"/>
      <c r="I64" s="46"/>
      <c r="J64" s="46">
        <v>111958</v>
      </c>
      <c r="K64" s="46"/>
      <c r="L64" s="46">
        <v>509184</v>
      </c>
      <c r="M64" s="46"/>
      <c r="N64" s="46"/>
      <c r="O64" s="2"/>
      <c r="P64" s="46">
        <v>142259</v>
      </c>
      <c r="Q64" s="46"/>
      <c r="R64" s="46"/>
      <c r="S64" s="46"/>
      <c r="T64" s="46"/>
      <c r="U64" s="46">
        <v>34250</v>
      </c>
      <c r="V64" s="46"/>
      <c r="W64" s="46">
        <v>75924</v>
      </c>
      <c r="X64" s="46"/>
      <c r="Y64" s="46">
        <v>4971459</v>
      </c>
      <c r="Z64" s="46"/>
      <c r="AA64" s="46"/>
      <c r="AB64" s="46"/>
      <c r="AC64" s="46"/>
      <c r="AD64" s="46"/>
      <c r="AE64" s="46"/>
      <c r="AF64" s="46"/>
      <c r="AG64" s="46">
        <v>1033992.78</v>
      </c>
      <c r="AH64" s="48">
        <f t="shared" si="0"/>
        <v>14998026.779999999</v>
      </c>
    </row>
    <row r="65" spans="1:34" x14ac:dyDescent="0.2">
      <c r="A65" s="1">
        <v>3002</v>
      </c>
      <c r="B65" s="2" t="s">
        <v>112</v>
      </c>
      <c r="C65" s="46"/>
      <c r="D65" s="46"/>
      <c r="E65" s="46"/>
      <c r="F65" s="46"/>
      <c r="G65" s="46"/>
      <c r="H65" s="46"/>
      <c r="I65" s="46"/>
      <c r="J65" s="46">
        <v>7987</v>
      </c>
      <c r="K65" s="46"/>
      <c r="L65" s="46"/>
      <c r="M65" s="46"/>
      <c r="N65" s="46"/>
      <c r="O65" s="2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>
        <v>66000</v>
      </c>
      <c r="AH65" s="48">
        <f t="shared" si="0"/>
        <v>73987</v>
      </c>
    </row>
    <row r="66" spans="1:34" x14ac:dyDescent="0.2">
      <c r="A66" s="1">
        <v>3003</v>
      </c>
      <c r="B66" s="2" t="s">
        <v>113</v>
      </c>
      <c r="C66" s="46"/>
      <c r="D66" s="46"/>
      <c r="E66" s="46"/>
      <c r="F66" s="46"/>
      <c r="G66" s="46"/>
      <c r="H66" s="46"/>
      <c r="I66" s="46"/>
      <c r="J66" s="48">
        <v>13012</v>
      </c>
      <c r="K66" s="46"/>
      <c r="L66" s="46"/>
      <c r="M66" s="46"/>
      <c r="N66" s="46"/>
      <c r="O66" s="23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>
        <v>16000</v>
      </c>
      <c r="AC66" s="46"/>
      <c r="AD66" s="46"/>
      <c r="AE66" s="46"/>
      <c r="AF66" s="46"/>
      <c r="AG66" s="46">
        <v>29035.29</v>
      </c>
      <c r="AH66" s="48">
        <f t="shared" si="0"/>
        <v>58047.29</v>
      </c>
    </row>
    <row r="67" spans="1:34" x14ac:dyDescent="0.2">
      <c r="A67" s="1">
        <v>3004</v>
      </c>
      <c r="B67" s="2" t="s">
        <v>114</v>
      </c>
      <c r="C67" s="46"/>
      <c r="D67" s="46"/>
      <c r="E67" s="46"/>
      <c r="F67" s="46"/>
      <c r="G67" s="46"/>
      <c r="H67" s="46"/>
      <c r="I67" s="46"/>
      <c r="J67" s="46">
        <v>4900</v>
      </c>
      <c r="K67" s="46"/>
      <c r="L67" s="46">
        <v>470000</v>
      </c>
      <c r="M67" s="46"/>
      <c r="N67" s="46"/>
      <c r="O67" s="2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>
        <v>13000</v>
      </c>
      <c r="AD67" s="46"/>
      <c r="AE67" s="46"/>
      <c r="AF67" s="46"/>
      <c r="AG67" s="46">
        <v>88000</v>
      </c>
      <c r="AH67" s="48">
        <f t="shared" si="0"/>
        <v>575900</v>
      </c>
    </row>
    <row r="68" spans="1:34" x14ac:dyDescent="0.2">
      <c r="A68" s="1">
        <v>3005</v>
      </c>
      <c r="B68" s="2" t="s">
        <v>115</v>
      </c>
      <c r="C68" s="46"/>
      <c r="D68" s="46">
        <v>2362200</v>
      </c>
      <c r="E68" s="46">
        <v>74402.45</v>
      </c>
      <c r="F68" s="46"/>
      <c r="G68" s="46">
        <v>560000</v>
      </c>
      <c r="H68" s="46"/>
      <c r="I68" s="46"/>
      <c r="J68" s="46">
        <v>2619</v>
      </c>
      <c r="K68" s="46"/>
      <c r="L68" s="46">
        <v>910500</v>
      </c>
      <c r="M68" s="46"/>
      <c r="N68" s="46"/>
      <c r="O68" s="2"/>
      <c r="P68" s="46"/>
      <c r="Q68" s="46"/>
      <c r="R68" s="46"/>
      <c r="S68" s="46"/>
      <c r="T68" s="46"/>
      <c r="U68" s="46">
        <v>12850</v>
      </c>
      <c r="V68" s="46"/>
      <c r="W68" s="46">
        <v>448688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>
        <v>194000</v>
      </c>
      <c r="AH68" s="48">
        <f t="shared" si="0"/>
        <v>4565259.45</v>
      </c>
    </row>
    <row r="69" spans="1:34" x14ac:dyDescent="0.2">
      <c r="A69" s="1">
        <v>3006</v>
      </c>
      <c r="B69" s="2" t="s">
        <v>116</v>
      </c>
      <c r="C69" s="46">
        <v>250000</v>
      </c>
      <c r="D69" s="46"/>
      <c r="E69" s="46"/>
      <c r="F69" s="46"/>
      <c r="G69" s="46"/>
      <c r="H69" s="46">
        <v>390529.26</v>
      </c>
      <c r="I69" s="46"/>
      <c r="J69" s="46">
        <v>6384</v>
      </c>
      <c r="K69" s="46"/>
      <c r="L69" s="46">
        <v>1321000</v>
      </c>
      <c r="M69" s="46"/>
      <c r="N69" s="46"/>
      <c r="O69" s="2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>
        <v>66000</v>
      </c>
      <c r="AH69" s="48">
        <f t="shared" ref="AH69:AH132" si="1">SUM(C69:AG69)</f>
        <v>2033913.26</v>
      </c>
    </row>
    <row r="70" spans="1:34" x14ac:dyDescent="0.2">
      <c r="A70" s="1">
        <v>3007</v>
      </c>
      <c r="B70" s="2" t="s">
        <v>117</v>
      </c>
      <c r="C70" s="46"/>
      <c r="D70" s="46">
        <v>1060000</v>
      </c>
      <c r="E70" s="46">
        <v>135314</v>
      </c>
      <c r="F70" s="46"/>
      <c r="G70" s="46">
        <v>140000</v>
      </c>
      <c r="H70" s="46"/>
      <c r="I70" s="46">
        <v>50000</v>
      </c>
      <c r="J70" s="46">
        <v>39935</v>
      </c>
      <c r="K70" s="46"/>
      <c r="L70" s="46"/>
      <c r="M70" s="46"/>
      <c r="N70" s="46"/>
      <c r="O70" s="2"/>
      <c r="P70" s="46"/>
      <c r="Q70" s="46"/>
      <c r="R70" s="46"/>
      <c r="S70" s="46"/>
      <c r="T70" s="46"/>
      <c r="U70" s="46">
        <v>4850</v>
      </c>
      <c r="V70" s="46"/>
      <c r="W70" s="46">
        <v>816704</v>
      </c>
      <c r="X70" s="46"/>
      <c r="Y70" s="46"/>
      <c r="Z70" s="46"/>
      <c r="AA70" s="46">
        <v>19000</v>
      </c>
      <c r="AB70" s="46">
        <v>15000</v>
      </c>
      <c r="AC70" s="46"/>
      <c r="AD70" s="46"/>
      <c r="AE70" s="46"/>
      <c r="AF70" s="46"/>
      <c r="AG70" s="46">
        <v>238000</v>
      </c>
      <c r="AH70" s="48">
        <f t="shared" si="1"/>
        <v>2518803</v>
      </c>
    </row>
    <row r="71" spans="1:34" x14ac:dyDescent="0.2">
      <c r="A71" s="1">
        <v>3008</v>
      </c>
      <c r="B71" s="2" t="s">
        <v>118</v>
      </c>
      <c r="C71" s="46"/>
      <c r="D71" s="46"/>
      <c r="E71" s="46"/>
      <c r="F71" s="46"/>
      <c r="G71" s="46"/>
      <c r="H71" s="46"/>
      <c r="I71" s="46"/>
      <c r="J71" s="48">
        <v>1600</v>
      </c>
      <c r="K71" s="46"/>
      <c r="L71" s="46"/>
      <c r="M71" s="46"/>
      <c r="N71" s="46"/>
      <c r="O71" s="23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>
        <v>9343.26</v>
      </c>
      <c r="AH71" s="48">
        <f t="shared" si="1"/>
        <v>10943.26</v>
      </c>
    </row>
    <row r="72" spans="1:34" x14ac:dyDescent="0.2">
      <c r="A72" s="1">
        <v>3009</v>
      </c>
      <c r="B72" s="2" t="s">
        <v>119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2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>
        <v>9307</v>
      </c>
      <c r="AH72" s="48">
        <f t="shared" si="1"/>
        <v>9307</v>
      </c>
    </row>
    <row r="73" spans="1:34" x14ac:dyDescent="0.2">
      <c r="A73" s="1">
        <v>3010</v>
      </c>
      <c r="B73" s="2" t="s">
        <v>120</v>
      </c>
      <c r="C73" s="46"/>
      <c r="D73" s="46"/>
      <c r="E73" s="46"/>
      <c r="F73" s="46"/>
      <c r="G73" s="46"/>
      <c r="H73" s="46"/>
      <c r="I73" s="46"/>
      <c r="J73" s="46">
        <v>9200</v>
      </c>
      <c r="K73" s="46"/>
      <c r="L73" s="46"/>
      <c r="M73" s="46"/>
      <c r="N73" s="46"/>
      <c r="O73" s="2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>
        <v>13150.8</v>
      </c>
      <c r="AH73" s="48">
        <f t="shared" si="1"/>
        <v>22350.799999999999</v>
      </c>
    </row>
    <row r="74" spans="1:34" x14ac:dyDescent="0.2">
      <c r="A74" s="1">
        <v>3011</v>
      </c>
      <c r="B74" s="2" t="s">
        <v>121</v>
      </c>
      <c r="C74" s="46"/>
      <c r="D74" s="46"/>
      <c r="E74" s="46"/>
      <c r="F74" s="46"/>
      <c r="G74" s="46"/>
      <c r="H74" s="46"/>
      <c r="I74" s="46"/>
      <c r="J74" s="46">
        <v>2500</v>
      </c>
      <c r="K74" s="46"/>
      <c r="L74" s="46"/>
      <c r="M74" s="46"/>
      <c r="N74" s="46"/>
      <c r="O74" s="2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>
        <v>16333.53</v>
      </c>
      <c r="AH74" s="48">
        <f t="shared" si="1"/>
        <v>18833.53</v>
      </c>
    </row>
    <row r="75" spans="1:34" x14ac:dyDescent="0.2">
      <c r="A75" s="1">
        <v>3012</v>
      </c>
      <c r="B75" s="2" t="s">
        <v>122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2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>
        <v>59037</v>
      </c>
      <c r="AH75" s="48">
        <f t="shared" si="1"/>
        <v>59037</v>
      </c>
    </row>
    <row r="76" spans="1:34" x14ac:dyDescent="0.2">
      <c r="A76" s="1">
        <v>3013</v>
      </c>
      <c r="B76" s="2" t="s">
        <v>206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2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>
        <v>16209</v>
      </c>
      <c r="AH76" s="48">
        <f t="shared" si="1"/>
        <v>16209</v>
      </c>
    </row>
    <row r="77" spans="1:34" x14ac:dyDescent="0.2">
      <c r="A77" s="1">
        <v>3014</v>
      </c>
      <c r="B77" s="2" t="s">
        <v>123</v>
      </c>
      <c r="C77" s="46"/>
      <c r="D77" s="46"/>
      <c r="E77" s="46"/>
      <c r="F77" s="46"/>
      <c r="G77" s="46"/>
      <c r="H77" s="46"/>
      <c r="I77" s="46"/>
      <c r="J77" s="46">
        <v>4800</v>
      </c>
      <c r="K77" s="46"/>
      <c r="L77" s="46"/>
      <c r="M77" s="46"/>
      <c r="N77" s="46"/>
      <c r="O77" s="2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>
        <v>31560</v>
      </c>
      <c r="AH77" s="48">
        <f t="shared" si="1"/>
        <v>36360</v>
      </c>
    </row>
    <row r="78" spans="1:34" x14ac:dyDescent="0.2">
      <c r="A78" s="1">
        <v>3015</v>
      </c>
      <c r="B78" s="2" t="s">
        <v>124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2"/>
      <c r="P78" s="46"/>
      <c r="Q78" s="46"/>
      <c r="R78" s="46"/>
      <c r="S78" s="46"/>
      <c r="T78" s="46"/>
      <c r="U78" s="16"/>
      <c r="V78" s="1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>
        <v>14975.62</v>
      </c>
      <c r="AH78" s="48">
        <f t="shared" si="1"/>
        <v>14975.62</v>
      </c>
    </row>
    <row r="79" spans="1:34" x14ac:dyDescent="0.2">
      <c r="A79" s="1">
        <v>3016</v>
      </c>
      <c r="B79" s="2" t="s">
        <v>205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2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>
        <v>19515.2</v>
      </c>
      <c r="AH79" s="48">
        <f t="shared" si="1"/>
        <v>19515.2</v>
      </c>
    </row>
    <row r="80" spans="1:34" x14ac:dyDescent="0.2">
      <c r="A80" s="1">
        <v>3017</v>
      </c>
      <c r="B80" s="2" t="s">
        <v>125</v>
      </c>
      <c r="C80" s="46"/>
      <c r="D80" s="46"/>
      <c r="E80" s="46"/>
      <c r="F80" s="46"/>
      <c r="G80" s="46"/>
      <c r="H80" s="46"/>
      <c r="I80" s="46"/>
      <c r="J80" s="46">
        <v>6684</v>
      </c>
      <c r="K80" s="51"/>
      <c r="L80" s="46"/>
      <c r="M80" s="46"/>
      <c r="N80" s="46"/>
      <c r="O80" s="2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>
        <v>22000</v>
      </c>
      <c r="AH80" s="48">
        <f t="shared" si="1"/>
        <v>28684</v>
      </c>
    </row>
    <row r="81" spans="1:34" x14ac:dyDescent="0.2">
      <c r="A81" s="1">
        <v>3018</v>
      </c>
      <c r="B81" s="2" t="s">
        <v>126</v>
      </c>
      <c r="C81" s="46"/>
      <c r="D81" s="46"/>
      <c r="E81" s="46"/>
      <c r="F81" s="46"/>
      <c r="G81" s="46"/>
      <c r="H81" s="46"/>
      <c r="I81" s="46"/>
      <c r="J81" s="46">
        <v>6000</v>
      </c>
      <c r="K81" s="46"/>
      <c r="L81" s="46"/>
      <c r="M81" s="46"/>
      <c r="N81" s="46"/>
      <c r="O81" s="2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>
        <v>65818</v>
      </c>
      <c r="AH81" s="48">
        <f t="shared" si="1"/>
        <v>71818</v>
      </c>
    </row>
    <row r="82" spans="1:34" x14ac:dyDescent="0.2">
      <c r="A82" s="1">
        <v>3019</v>
      </c>
      <c r="B82" s="2" t="s">
        <v>127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2"/>
      <c r="P82" s="46"/>
      <c r="Q82" s="46"/>
      <c r="R82" s="46">
        <v>7790</v>
      </c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>
        <v>66000</v>
      </c>
      <c r="AH82" s="48">
        <f t="shared" si="1"/>
        <v>73790</v>
      </c>
    </row>
    <row r="83" spans="1:34" x14ac:dyDescent="0.2">
      <c r="A83" s="1">
        <v>3020</v>
      </c>
      <c r="B83" s="2" t="s">
        <v>128</v>
      </c>
      <c r="C83" s="46"/>
      <c r="D83" s="46"/>
      <c r="E83" s="46"/>
      <c r="F83" s="46"/>
      <c r="G83" s="46"/>
      <c r="H83" s="46"/>
      <c r="I83" s="46"/>
      <c r="J83" s="46">
        <v>7910</v>
      </c>
      <c r="K83" s="46"/>
      <c r="L83" s="46"/>
      <c r="M83" s="46"/>
      <c r="N83" s="46"/>
      <c r="O83" s="2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>
        <v>22000</v>
      </c>
      <c r="AH83" s="48">
        <f t="shared" si="1"/>
        <v>29910</v>
      </c>
    </row>
    <row r="84" spans="1:34" x14ac:dyDescent="0.2">
      <c r="A84" s="1">
        <v>3021</v>
      </c>
      <c r="B84" s="2" t="s">
        <v>129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>
        <v>17718.78</v>
      </c>
      <c r="AH84" s="48">
        <f t="shared" si="1"/>
        <v>17718.78</v>
      </c>
    </row>
    <row r="85" spans="1:34" x14ac:dyDescent="0.2">
      <c r="A85" s="1">
        <v>3022</v>
      </c>
      <c r="B85" s="2" t="s">
        <v>130</v>
      </c>
      <c r="C85" s="46"/>
      <c r="D85" s="46"/>
      <c r="E85" s="46"/>
      <c r="F85" s="46"/>
      <c r="G85" s="46"/>
      <c r="H85" s="46"/>
      <c r="I85" s="46"/>
      <c r="J85" s="46">
        <v>2477</v>
      </c>
      <c r="K85" s="46"/>
      <c r="L85" s="46"/>
      <c r="M85" s="46"/>
      <c r="N85" s="46"/>
      <c r="O85" s="2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>
        <v>66000</v>
      </c>
      <c r="AH85" s="48">
        <f t="shared" si="1"/>
        <v>68477</v>
      </c>
    </row>
    <row r="86" spans="1:34" x14ac:dyDescent="0.2">
      <c r="A86" s="1">
        <v>3023</v>
      </c>
      <c r="B86" s="2" t="s">
        <v>131</v>
      </c>
      <c r="C86" s="46"/>
      <c r="D86" s="46"/>
      <c r="E86" s="46"/>
      <c r="F86" s="46"/>
      <c r="G86" s="46"/>
      <c r="H86" s="46"/>
      <c r="I86" s="46"/>
      <c r="J86" s="46">
        <v>8176</v>
      </c>
      <c r="K86" s="46"/>
      <c r="L86" s="46"/>
      <c r="M86" s="46"/>
      <c r="N86" s="46"/>
      <c r="O86" s="2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>
        <v>52076.81</v>
      </c>
      <c r="AH86" s="48">
        <f t="shared" si="1"/>
        <v>60252.81</v>
      </c>
    </row>
    <row r="87" spans="1:34" x14ac:dyDescent="0.2">
      <c r="A87" s="1">
        <v>3024</v>
      </c>
      <c r="B87" s="2" t="s">
        <v>132</v>
      </c>
      <c r="C87" s="46"/>
      <c r="D87" s="46"/>
      <c r="E87" s="46"/>
      <c r="F87" s="46"/>
      <c r="G87" s="46"/>
      <c r="H87" s="46"/>
      <c r="I87" s="46"/>
      <c r="J87" s="46">
        <v>22781</v>
      </c>
      <c r="K87" s="46"/>
      <c r="L87" s="46"/>
      <c r="M87" s="46"/>
      <c r="N87" s="46"/>
      <c r="O87" s="2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>
        <v>21275</v>
      </c>
      <c r="AH87" s="48">
        <f t="shared" si="1"/>
        <v>44056</v>
      </c>
    </row>
    <row r="88" spans="1:34" x14ac:dyDescent="0.2">
      <c r="A88" s="1">
        <v>3025</v>
      </c>
      <c r="B88" s="2" t="s">
        <v>133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>
        <v>22000</v>
      </c>
      <c r="AH88" s="48">
        <f t="shared" si="1"/>
        <v>22000</v>
      </c>
    </row>
    <row r="89" spans="1:34" x14ac:dyDescent="0.2">
      <c r="A89" s="1">
        <v>3026</v>
      </c>
      <c r="B89" s="2" t="s">
        <v>97</v>
      </c>
      <c r="C89" s="46"/>
      <c r="D89" s="46"/>
      <c r="E89" s="46"/>
      <c r="F89" s="46"/>
      <c r="G89" s="46"/>
      <c r="H89" s="46"/>
      <c r="I89" s="46"/>
      <c r="J89" s="46">
        <v>5802</v>
      </c>
      <c r="K89" s="46"/>
      <c r="L89" s="46"/>
      <c r="M89" s="46"/>
      <c r="N89" s="46"/>
      <c r="O89" s="2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>
        <v>78972.22</v>
      </c>
      <c r="AH89" s="48">
        <f t="shared" si="1"/>
        <v>84774.22</v>
      </c>
    </row>
    <row r="90" spans="1:34" x14ac:dyDescent="0.2">
      <c r="A90" s="1">
        <v>3027</v>
      </c>
      <c r="B90" s="2" t="s">
        <v>134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>
        <v>44000</v>
      </c>
      <c r="AH90" s="48">
        <f t="shared" si="1"/>
        <v>44000</v>
      </c>
    </row>
    <row r="91" spans="1:34" x14ac:dyDescent="0.2">
      <c r="A91" s="1">
        <v>3028</v>
      </c>
      <c r="B91" s="2" t="s">
        <v>135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>
        <v>22000</v>
      </c>
      <c r="AH91" s="48">
        <f t="shared" si="1"/>
        <v>22000</v>
      </c>
    </row>
    <row r="92" spans="1:34" x14ac:dyDescent="0.2">
      <c r="A92" s="1">
        <v>3029</v>
      </c>
      <c r="B92" s="2" t="s">
        <v>136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>
        <v>22000</v>
      </c>
      <c r="AH92" s="48">
        <f t="shared" si="1"/>
        <v>22000</v>
      </c>
    </row>
    <row r="93" spans="1:34" x14ac:dyDescent="0.2">
      <c r="A93" s="1">
        <v>3030</v>
      </c>
      <c r="B93" s="2" t="s">
        <v>137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>
        <v>22000</v>
      </c>
      <c r="AH93" s="48">
        <f t="shared" si="1"/>
        <v>22000</v>
      </c>
    </row>
    <row r="94" spans="1:34" x14ac:dyDescent="0.2">
      <c r="A94" s="1">
        <v>3031</v>
      </c>
      <c r="B94" s="2" t="s">
        <v>138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>
        <v>12757</v>
      </c>
      <c r="AH94" s="48">
        <f t="shared" si="1"/>
        <v>12757</v>
      </c>
    </row>
    <row r="95" spans="1:34" x14ac:dyDescent="0.2">
      <c r="A95" s="1">
        <v>3032</v>
      </c>
      <c r="B95" s="2" t="s">
        <v>139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>
        <v>12057</v>
      </c>
      <c r="AH95" s="48">
        <f t="shared" si="1"/>
        <v>12057</v>
      </c>
    </row>
    <row r="96" spans="1:34" x14ac:dyDescent="0.2">
      <c r="A96" s="1">
        <v>3033</v>
      </c>
      <c r="B96" s="2" t="s">
        <v>192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>
        <v>22000</v>
      </c>
      <c r="AH96" s="48">
        <f t="shared" si="1"/>
        <v>22000</v>
      </c>
    </row>
    <row r="97" spans="1:34" x14ac:dyDescent="0.2">
      <c r="A97" s="1">
        <v>3034</v>
      </c>
      <c r="B97" s="2" t="s">
        <v>193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>
        <v>37497.120000000003</v>
      </c>
      <c r="AH97" s="48">
        <f t="shared" si="1"/>
        <v>37497.120000000003</v>
      </c>
    </row>
    <row r="98" spans="1:34" x14ac:dyDescent="0.2">
      <c r="A98" s="8">
        <v>4001</v>
      </c>
      <c r="B98" s="9" t="s">
        <v>140</v>
      </c>
      <c r="C98" s="46">
        <v>125000</v>
      </c>
      <c r="D98" s="46">
        <v>7982000</v>
      </c>
      <c r="E98" s="46"/>
      <c r="F98" s="46">
        <v>1712442.79</v>
      </c>
      <c r="G98" s="46">
        <v>1095000</v>
      </c>
      <c r="H98" s="46"/>
      <c r="I98" s="46">
        <v>170000</v>
      </c>
      <c r="J98" s="46">
        <v>43207</v>
      </c>
      <c r="K98" s="46"/>
      <c r="L98" s="46">
        <v>263000</v>
      </c>
      <c r="M98" s="46">
        <v>78000</v>
      </c>
      <c r="N98" s="46"/>
      <c r="O98" s="46"/>
      <c r="P98" s="46"/>
      <c r="Q98" s="46"/>
      <c r="R98" s="46"/>
      <c r="S98" s="46"/>
      <c r="T98" s="46"/>
      <c r="U98" s="46">
        <v>69500</v>
      </c>
      <c r="V98" s="46"/>
      <c r="W98" s="46">
        <v>468090</v>
      </c>
      <c r="X98" s="46"/>
      <c r="Y98" s="46"/>
      <c r="Z98" s="46"/>
      <c r="AA98" s="46"/>
      <c r="AB98" s="46">
        <v>128000</v>
      </c>
      <c r="AC98" s="46">
        <v>20000</v>
      </c>
      <c r="AD98" s="46"/>
      <c r="AE98" s="46"/>
      <c r="AF98" s="46"/>
      <c r="AG98" s="46">
        <v>1008000</v>
      </c>
      <c r="AH98" s="48">
        <f t="shared" si="1"/>
        <v>13162239.789999999</v>
      </c>
    </row>
    <row r="99" spans="1:34" x14ac:dyDescent="0.2">
      <c r="A99" s="1">
        <v>4002</v>
      </c>
      <c r="B99" s="2" t="s">
        <v>141</v>
      </c>
      <c r="C99" s="46"/>
      <c r="D99" s="46"/>
      <c r="E99" s="46"/>
      <c r="F99" s="46"/>
      <c r="G99" s="46">
        <v>309500</v>
      </c>
      <c r="H99" s="46"/>
      <c r="I99" s="46">
        <v>120000</v>
      </c>
      <c r="J99" s="46">
        <v>31222</v>
      </c>
      <c r="K99" s="46"/>
      <c r="L99" s="46"/>
      <c r="M99" s="46"/>
      <c r="N99" s="46"/>
      <c r="O99" s="2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>
        <v>32000</v>
      </c>
      <c r="AC99" s="46"/>
      <c r="AD99" s="46"/>
      <c r="AE99" s="46">
        <v>143000</v>
      </c>
      <c r="AF99" s="46"/>
      <c r="AG99" s="46">
        <v>150000</v>
      </c>
      <c r="AH99" s="48">
        <f t="shared" si="1"/>
        <v>785722</v>
      </c>
    </row>
    <row r="100" spans="1:34" x14ac:dyDescent="0.2">
      <c r="A100" s="1">
        <v>4003</v>
      </c>
      <c r="B100" s="2" t="s">
        <v>142</v>
      </c>
      <c r="C100" s="46">
        <v>125000</v>
      </c>
      <c r="D100" s="46"/>
      <c r="E100" s="46"/>
      <c r="F100" s="46"/>
      <c r="G100" s="46">
        <v>367500</v>
      </c>
      <c r="H100" s="46"/>
      <c r="I100" s="46"/>
      <c r="J100" s="46">
        <v>23591</v>
      </c>
      <c r="K100" s="46"/>
      <c r="L100" s="46"/>
      <c r="M100" s="46"/>
      <c r="N100" s="46"/>
      <c r="O100" s="2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>
        <v>172000</v>
      </c>
      <c r="AH100" s="48">
        <f t="shared" si="1"/>
        <v>688091</v>
      </c>
    </row>
    <row r="101" spans="1:34" x14ac:dyDescent="0.2">
      <c r="A101" s="1">
        <v>4004</v>
      </c>
      <c r="B101" s="2" t="s">
        <v>143</v>
      </c>
      <c r="C101" s="46"/>
      <c r="D101" s="46"/>
      <c r="E101" s="46"/>
      <c r="F101" s="46"/>
      <c r="G101" s="46"/>
      <c r="H101" s="46"/>
      <c r="I101" s="46">
        <v>220000</v>
      </c>
      <c r="J101" s="46">
        <v>71518</v>
      </c>
      <c r="K101" s="46"/>
      <c r="L101" s="46"/>
      <c r="M101" s="46"/>
      <c r="N101" s="46"/>
      <c r="O101" s="2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>
        <v>66000</v>
      </c>
      <c r="AH101" s="48">
        <f t="shared" si="1"/>
        <v>357518</v>
      </c>
    </row>
    <row r="102" spans="1:34" x14ac:dyDescent="0.2">
      <c r="A102" s="1">
        <v>4006</v>
      </c>
      <c r="B102" s="2" t="s">
        <v>203</v>
      </c>
      <c r="C102" s="46"/>
      <c r="D102" s="46"/>
      <c r="E102" s="46"/>
      <c r="F102" s="46"/>
      <c r="G102" s="46"/>
      <c r="H102" s="46"/>
      <c r="I102" s="46"/>
      <c r="J102" s="46">
        <v>8380</v>
      </c>
      <c r="K102" s="46"/>
      <c r="L102" s="46"/>
      <c r="M102" s="46"/>
      <c r="N102" s="46"/>
      <c r="O102" s="2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>
        <v>110000</v>
      </c>
      <c r="AH102" s="48">
        <f t="shared" si="1"/>
        <v>118380</v>
      </c>
    </row>
    <row r="103" spans="1:34" x14ac:dyDescent="0.2">
      <c r="A103" s="1">
        <v>4007</v>
      </c>
      <c r="B103" s="2" t="s">
        <v>144</v>
      </c>
      <c r="C103" s="46"/>
      <c r="D103" s="46"/>
      <c r="E103" s="46"/>
      <c r="F103" s="46"/>
      <c r="G103" s="46">
        <v>244000</v>
      </c>
      <c r="H103" s="46"/>
      <c r="I103" s="46">
        <v>120000</v>
      </c>
      <c r="J103" s="46">
        <v>7233</v>
      </c>
      <c r="K103" s="46">
        <v>4611.29</v>
      </c>
      <c r="L103" s="46"/>
      <c r="M103" s="46"/>
      <c r="N103" s="46"/>
      <c r="O103" s="2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51"/>
      <c r="AC103" s="46"/>
      <c r="AD103" s="51"/>
      <c r="AE103" s="46"/>
      <c r="AF103" s="46"/>
      <c r="AG103" s="46">
        <v>172000</v>
      </c>
      <c r="AH103" s="48">
        <f t="shared" si="1"/>
        <v>547844.29</v>
      </c>
    </row>
    <row r="104" spans="1:34" ht="13.5" thickBot="1" x14ac:dyDescent="0.25">
      <c r="A104" s="1">
        <v>4008</v>
      </c>
      <c r="B104" s="2" t="s">
        <v>145</v>
      </c>
      <c r="C104" s="46">
        <v>207541</v>
      </c>
      <c r="D104" s="46">
        <v>3049780</v>
      </c>
      <c r="E104" s="46"/>
      <c r="F104" s="46"/>
      <c r="G104" s="46">
        <v>503000</v>
      </c>
      <c r="H104" s="47"/>
      <c r="I104" s="46">
        <v>290000</v>
      </c>
      <c r="J104" s="46">
        <v>24989</v>
      </c>
      <c r="K104" s="46"/>
      <c r="L104" s="46"/>
      <c r="M104" s="46"/>
      <c r="N104" s="46"/>
      <c r="O104" s="2"/>
      <c r="P104" s="46"/>
      <c r="Q104" s="46"/>
      <c r="R104" s="46"/>
      <c r="S104" s="46"/>
      <c r="T104" s="46"/>
      <c r="U104" s="46">
        <v>48850</v>
      </c>
      <c r="V104" s="46"/>
      <c r="W104" s="46">
        <v>100912</v>
      </c>
      <c r="X104" s="46"/>
      <c r="Y104" s="46"/>
      <c r="Z104" s="46"/>
      <c r="AA104" s="46"/>
      <c r="AB104" s="46"/>
      <c r="AC104" s="46"/>
      <c r="AD104" s="46"/>
      <c r="AE104" s="46">
        <v>106000</v>
      </c>
      <c r="AF104" s="46"/>
      <c r="AG104" s="46">
        <v>370000</v>
      </c>
      <c r="AH104" s="48">
        <f t="shared" si="1"/>
        <v>4701072</v>
      </c>
    </row>
    <row r="105" spans="1:34" ht="13.5" thickBot="1" x14ac:dyDescent="0.25">
      <c r="A105" s="1">
        <v>4009</v>
      </c>
      <c r="B105" s="2" t="s">
        <v>204</v>
      </c>
      <c r="C105" s="46"/>
      <c r="D105" s="46"/>
      <c r="E105" s="46"/>
      <c r="F105" s="46"/>
      <c r="G105" s="46"/>
      <c r="H105" s="52"/>
      <c r="I105" s="50"/>
      <c r="J105" s="46">
        <v>15720</v>
      </c>
      <c r="K105" s="46"/>
      <c r="L105" s="46"/>
      <c r="M105" s="48"/>
      <c r="N105" s="46"/>
      <c r="O105" s="2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>
        <v>66000</v>
      </c>
      <c r="AH105" s="48">
        <f t="shared" si="1"/>
        <v>81720</v>
      </c>
    </row>
    <row r="106" spans="1:34" x14ac:dyDescent="0.2">
      <c r="A106" s="1">
        <v>4010</v>
      </c>
      <c r="B106" s="2" t="s">
        <v>146</v>
      </c>
      <c r="C106" s="46"/>
      <c r="D106" s="46"/>
      <c r="E106" s="46"/>
      <c r="F106" s="46"/>
      <c r="G106" s="46"/>
      <c r="H106" s="49"/>
      <c r="I106" s="46"/>
      <c r="J106" s="46"/>
      <c r="K106" s="46"/>
      <c r="L106" s="46"/>
      <c r="M106" s="46"/>
      <c r="N106" s="46"/>
      <c r="O106" s="2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>
        <v>66000</v>
      </c>
      <c r="AH106" s="48">
        <f t="shared" si="1"/>
        <v>66000</v>
      </c>
    </row>
    <row r="107" spans="1:34" x14ac:dyDescent="0.2">
      <c r="A107" s="1">
        <v>4011</v>
      </c>
      <c r="B107" s="2" t="s">
        <v>147</v>
      </c>
      <c r="C107" s="46"/>
      <c r="D107" s="46"/>
      <c r="E107" s="46"/>
      <c r="F107" s="46"/>
      <c r="G107" s="46"/>
      <c r="H107" s="46"/>
      <c r="I107" s="46"/>
      <c r="J107" s="46">
        <v>10774</v>
      </c>
      <c r="K107" s="46"/>
      <c r="L107" s="46"/>
      <c r="M107" s="46"/>
      <c r="N107" s="46"/>
      <c r="O107" s="2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>
        <v>88000</v>
      </c>
      <c r="AH107" s="48">
        <f t="shared" si="1"/>
        <v>98774</v>
      </c>
    </row>
    <row r="108" spans="1:34" x14ac:dyDescent="0.2">
      <c r="A108" s="1">
        <v>4012</v>
      </c>
      <c r="B108" s="2" t="s">
        <v>148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>
        <v>23967</v>
      </c>
      <c r="AH108" s="48">
        <f t="shared" si="1"/>
        <v>23967</v>
      </c>
    </row>
    <row r="109" spans="1:34" x14ac:dyDescent="0.2">
      <c r="A109" s="1">
        <v>4013</v>
      </c>
      <c r="B109" s="2" t="s">
        <v>149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>
        <v>14118</v>
      </c>
      <c r="AH109" s="48">
        <f t="shared" si="1"/>
        <v>14118</v>
      </c>
    </row>
    <row r="110" spans="1:34" x14ac:dyDescent="0.2">
      <c r="A110" s="1">
        <v>4014</v>
      </c>
      <c r="B110" s="2" t="s">
        <v>150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>
        <v>22000</v>
      </c>
      <c r="AH110" s="48">
        <f t="shared" si="1"/>
        <v>22000</v>
      </c>
    </row>
    <row r="111" spans="1:34" x14ac:dyDescent="0.2">
      <c r="A111" s="4">
        <v>4015</v>
      </c>
      <c r="B111" s="5" t="s">
        <v>151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5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>
        <v>22000</v>
      </c>
      <c r="AH111" s="48">
        <f t="shared" si="1"/>
        <v>22000</v>
      </c>
    </row>
    <row r="112" spans="1:34" x14ac:dyDescent="0.2">
      <c r="A112" s="1">
        <v>4016</v>
      </c>
      <c r="B112" s="2" t="s">
        <v>152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"/>
      <c r="P112" s="46">
        <v>62906</v>
      </c>
      <c r="Q112" s="46"/>
      <c r="R112" s="46"/>
      <c r="S112" s="46"/>
      <c r="T112" s="46">
        <v>3309494</v>
      </c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>
        <v>66000</v>
      </c>
      <c r="AH112" s="48">
        <f t="shared" si="1"/>
        <v>3438400</v>
      </c>
    </row>
    <row r="113" spans="1:34" x14ac:dyDescent="0.2">
      <c r="A113" s="1">
        <v>4018</v>
      </c>
      <c r="B113" s="2" t="s">
        <v>153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>
        <v>14669.4</v>
      </c>
      <c r="AH113" s="48">
        <f t="shared" si="1"/>
        <v>14669.4</v>
      </c>
    </row>
    <row r="114" spans="1:34" x14ac:dyDescent="0.2">
      <c r="A114" s="1">
        <v>4019</v>
      </c>
      <c r="B114" s="2" t="s">
        <v>202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>
        <v>44000</v>
      </c>
      <c r="AH114" s="48">
        <f t="shared" si="1"/>
        <v>44000</v>
      </c>
    </row>
    <row r="115" spans="1:34" x14ac:dyDescent="0.2">
      <c r="A115" s="1">
        <v>4020</v>
      </c>
      <c r="B115" s="2" t="s">
        <v>154</v>
      </c>
      <c r="C115" s="46"/>
      <c r="D115" s="46"/>
      <c r="E115" s="46"/>
      <c r="F115" s="46"/>
      <c r="G115" s="46"/>
      <c r="H115" s="46"/>
      <c r="I115" s="46"/>
      <c r="J115" s="46">
        <v>8011</v>
      </c>
      <c r="K115" s="46"/>
      <c r="L115" s="46"/>
      <c r="M115" s="46"/>
      <c r="N115" s="46"/>
      <c r="O115" s="2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>
        <v>32000</v>
      </c>
      <c r="AC115" s="46"/>
      <c r="AD115" s="46"/>
      <c r="AE115" s="46"/>
      <c r="AF115" s="46"/>
      <c r="AG115" s="46">
        <v>22000</v>
      </c>
      <c r="AH115" s="48">
        <f t="shared" si="1"/>
        <v>62011</v>
      </c>
    </row>
    <row r="116" spans="1:34" x14ac:dyDescent="0.2">
      <c r="A116" s="1">
        <v>4021</v>
      </c>
      <c r="B116" s="2" t="s">
        <v>155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>
        <v>13786</v>
      </c>
      <c r="AH116" s="48">
        <f t="shared" si="1"/>
        <v>13786</v>
      </c>
    </row>
    <row r="117" spans="1:34" x14ac:dyDescent="0.2">
      <c r="A117" s="1">
        <v>4022</v>
      </c>
      <c r="B117" s="2" t="s">
        <v>156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>
        <v>14104.04</v>
      </c>
      <c r="AH117" s="48">
        <f t="shared" si="1"/>
        <v>14104.04</v>
      </c>
    </row>
    <row r="118" spans="1:34" x14ac:dyDescent="0.2">
      <c r="A118" s="1">
        <v>4023</v>
      </c>
      <c r="B118" s="2" t="s">
        <v>157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>
        <v>22000</v>
      </c>
      <c r="AH118" s="48">
        <f t="shared" si="1"/>
        <v>22000</v>
      </c>
    </row>
    <row r="119" spans="1:34" x14ac:dyDescent="0.2">
      <c r="A119" s="1">
        <v>4024</v>
      </c>
      <c r="B119" s="2" t="s">
        <v>158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>
        <v>22000</v>
      </c>
      <c r="AH119" s="48">
        <f t="shared" si="1"/>
        <v>22000</v>
      </c>
    </row>
    <row r="120" spans="1:34" x14ac:dyDescent="0.2">
      <c r="A120" s="1">
        <v>4026</v>
      </c>
      <c r="B120" s="2" t="s">
        <v>159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>
        <v>16000</v>
      </c>
      <c r="AC120" s="46"/>
      <c r="AD120" s="46"/>
      <c r="AE120" s="46"/>
      <c r="AF120" s="46"/>
      <c r="AG120" s="46">
        <v>15123</v>
      </c>
      <c r="AH120" s="48">
        <f t="shared" si="1"/>
        <v>31123</v>
      </c>
    </row>
    <row r="121" spans="1:34" x14ac:dyDescent="0.2">
      <c r="A121" s="1">
        <v>4027</v>
      </c>
      <c r="B121" s="2" t="s">
        <v>160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>
        <v>22000</v>
      </c>
      <c r="AH121" s="48">
        <f t="shared" si="1"/>
        <v>22000</v>
      </c>
    </row>
    <row r="122" spans="1:34" x14ac:dyDescent="0.2">
      <c r="A122" s="1">
        <v>4028</v>
      </c>
      <c r="B122" s="2" t="s">
        <v>161</v>
      </c>
      <c r="C122" s="46"/>
      <c r="D122" s="46"/>
      <c r="E122" s="46"/>
      <c r="F122" s="46"/>
      <c r="G122" s="46"/>
      <c r="H122" s="46"/>
      <c r="I122" s="46"/>
      <c r="J122" s="46">
        <v>27448</v>
      </c>
      <c r="K122" s="46"/>
      <c r="L122" s="46"/>
      <c r="M122" s="46"/>
      <c r="N122" s="46"/>
      <c r="O122" s="2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>
        <v>44000</v>
      </c>
      <c r="AH122" s="48">
        <f t="shared" si="1"/>
        <v>71448</v>
      </c>
    </row>
    <row r="123" spans="1:34" x14ac:dyDescent="0.2">
      <c r="A123" s="1">
        <v>4029</v>
      </c>
      <c r="B123" s="2" t="s">
        <v>162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>
        <v>22000</v>
      </c>
      <c r="AH123" s="48">
        <f t="shared" si="1"/>
        <v>22000</v>
      </c>
    </row>
    <row r="124" spans="1:34" x14ac:dyDescent="0.2">
      <c r="A124" s="1">
        <v>4030</v>
      </c>
      <c r="B124" s="2" t="s">
        <v>163</v>
      </c>
      <c r="C124" s="46"/>
      <c r="D124" s="46"/>
      <c r="E124" s="46"/>
      <c r="F124" s="46"/>
      <c r="G124" s="46"/>
      <c r="H124" s="46"/>
      <c r="I124" s="46"/>
      <c r="J124" s="46">
        <v>2336</v>
      </c>
      <c r="K124" s="46"/>
      <c r="L124" s="46"/>
      <c r="M124" s="46"/>
      <c r="N124" s="46"/>
      <c r="O124" s="2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>
        <v>22000</v>
      </c>
      <c r="AH124" s="48">
        <f t="shared" si="1"/>
        <v>24336</v>
      </c>
    </row>
    <row r="125" spans="1:34" x14ac:dyDescent="0.2">
      <c r="A125" s="1">
        <v>4031</v>
      </c>
      <c r="B125" s="2" t="s">
        <v>164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>
        <v>22000</v>
      </c>
      <c r="AH125" s="48">
        <f t="shared" si="1"/>
        <v>22000</v>
      </c>
    </row>
    <row r="126" spans="1:34" x14ac:dyDescent="0.2">
      <c r="A126" s="1">
        <v>4032</v>
      </c>
      <c r="B126" s="2" t="s">
        <v>165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>
        <v>10099.84</v>
      </c>
      <c r="AH126" s="48">
        <f t="shared" si="1"/>
        <v>10099.84</v>
      </c>
    </row>
    <row r="127" spans="1:34" x14ac:dyDescent="0.2">
      <c r="A127" s="1">
        <v>4033</v>
      </c>
      <c r="B127" s="2" t="s">
        <v>166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>
        <v>44000</v>
      </c>
      <c r="AH127" s="48">
        <f t="shared" si="1"/>
        <v>44000</v>
      </c>
    </row>
    <row r="128" spans="1:34" x14ac:dyDescent="0.2">
      <c r="A128" s="1">
        <v>4034</v>
      </c>
      <c r="B128" s="2" t="s">
        <v>211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>
        <v>22000</v>
      </c>
      <c r="AH128" s="48">
        <f t="shared" si="1"/>
        <v>22000</v>
      </c>
    </row>
    <row r="129" spans="1:34" x14ac:dyDescent="0.2">
      <c r="A129" s="1">
        <v>4035</v>
      </c>
      <c r="B129" s="2" t="s">
        <v>167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>
        <v>22000</v>
      </c>
      <c r="AH129" s="48">
        <f t="shared" si="1"/>
        <v>22000</v>
      </c>
    </row>
    <row r="130" spans="1:34" x14ac:dyDescent="0.2">
      <c r="A130" s="1">
        <v>4036</v>
      </c>
      <c r="B130" s="2" t="s">
        <v>168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>
        <v>15643.51</v>
      </c>
      <c r="AC130" s="46"/>
      <c r="AD130" s="46"/>
      <c r="AE130" s="46"/>
      <c r="AF130" s="46"/>
      <c r="AG130" s="46">
        <v>16616</v>
      </c>
      <c r="AH130" s="48">
        <f t="shared" si="1"/>
        <v>32259.510000000002</v>
      </c>
    </row>
    <row r="131" spans="1:34" x14ac:dyDescent="0.2">
      <c r="A131" s="1">
        <v>4037</v>
      </c>
      <c r="B131" s="2" t="s">
        <v>169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>
        <v>22000</v>
      </c>
      <c r="AH131" s="48">
        <f t="shared" si="1"/>
        <v>22000</v>
      </c>
    </row>
    <row r="132" spans="1:34" x14ac:dyDescent="0.2">
      <c r="A132" s="1">
        <v>4038</v>
      </c>
      <c r="B132" s="2" t="s">
        <v>214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>
        <v>13807</v>
      </c>
      <c r="AH132" s="48">
        <f t="shared" si="1"/>
        <v>13807</v>
      </c>
    </row>
    <row r="133" spans="1:34" x14ac:dyDescent="0.2">
      <c r="A133" s="1">
        <v>4039</v>
      </c>
      <c r="B133" s="2" t="s">
        <v>171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>
        <v>22000</v>
      </c>
      <c r="AH133" s="48">
        <f t="shared" ref="AH133:AH196" si="2">SUM(C133:AG133)</f>
        <v>22000</v>
      </c>
    </row>
    <row r="134" spans="1:34" x14ac:dyDescent="0.2">
      <c r="A134" s="1">
        <v>4040</v>
      </c>
      <c r="B134" s="2" t="s">
        <v>172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>
        <v>14961</v>
      </c>
      <c r="AH134" s="48">
        <f t="shared" si="2"/>
        <v>14961</v>
      </c>
    </row>
    <row r="135" spans="1:34" x14ac:dyDescent="0.2">
      <c r="A135" s="1">
        <v>4041</v>
      </c>
      <c r="B135" s="2" t="s">
        <v>173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>
        <v>16000</v>
      </c>
      <c r="AC135" s="46"/>
      <c r="AD135" s="46"/>
      <c r="AE135" s="46"/>
      <c r="AF135" s="46"/>
      <c r="AG135" s="46">
        <v>14331</v>
      </c>
      <c r="AH135" s="48">
        <f t="shared" si="2"/>
        <v>30331</v>
      </c>
    </row>
    <row r="136" spans="1:34" x14ac:dyDescent="0.2">
      <c r="A136" s="1">
        <v>4042</v>
      </c>
      <c r="B136" s="2" t="s">
        <v>174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"/>
      <c r="P136" s="46"/>
      <c r="Q136" s="46"/>
      <c r="R136" s="46"/>
      <c r="S136" s="46"/>
      <c r="T136" s="46">
        <v>5819519</v>
      </c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>
        <v>22000</v>
      </c>
      <c r="AH136" s="48">
        <f t="shared" si="2"/>
        <v>5841519</v>
      </c>
    </row>
    <row r="137" spans="1:34" x14ac:dyDescent="0.2">
      <c r="A137" s="1">
        <v>4043</v>
      </c>
      <c r="B137" s="2" t="s">
        <v>175</v>
      </c>
      <c r="C137" s="46">
        <v>246252</v>
      </c>
      <c r="D137" s="46"/>
      <c r="E137" s="46"/>
      <c r="F137" s="46"/>
      <c r="G137" s="46"/>
      <c r="H137" s="46"/>
      <c r="I137" s="46"/>
      <c r="J137" s="46"/>
      <c r="K137" s="46"/>
      <c r="L137" s="46">
        <v>850000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>
        <v>16000</v>
      </c>
      <c r="AC137" s="46"/>
      <c r="AD137" s="46"/>
      <c r="AE137" s="46"/>
      <c r="AF137" s="46"/>
      <c r="AG137" s="46">
        <v>66000</v>
      </c>
      <c r="AH137" s="48">
        <f t="shared" si="2"/>
        <v>1178252</v>
      </c>
    </row>
    <row r="138" spans="1:34" x14ac:dyDescent="0.2">
      <c r="A138" s="1">
        <v>4044</v>
      </c>
      <c r="B138" s="2" t="s">
        <v>176</v>
      </c>
      <c r="C138" s="46"/>
      <c r="D138" s="46"/>
      <c r="E138" s="46"/>
      <c r="F138" s="46"/>
      <c r="G138" s="46"/>
      <c r="H138" s="46"/>
      <c r="I138" s="46"/>
      <c r="J138" s="46">
        <v>3490</v>
      </c>
      <c r="K138" s="46"/>
      <c r="L138" s="46"/>
      <c r="M138" s="46"/>
      <c r="N138" s="46"/>
      <c r="O138" s="2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>
        <v>22000</v>
      </c>
      <c r="AH138" s="48">
        <f t="shared" si="2"/>
        <v>25490</v>
      </c>
    </row>
    <row r="139" spans="1:34" x14ac:dyDescent="0.2">
      <c r="A139" s="1">
        <v>4045</v>
      </c>
      <c r="B139" s="2" t="s">
        <v>177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>
        <v>14433.93</v>
      </c>
      <c r="AH139" s="48">
        <f t="shared" si="2"/>
        <v>14433.93</v>
      </c>
    </row>
    <row r="140" spans="1:34" x14ac:dyDescent="0.2">
      <c r="A140" s="1">
        <v>4046</v>
      </c>
      <c r="B140" s="2" t="s">
        <v>201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>
        <v>15555.2</v>
      </c>
      <c r="AH140" s="48">
        <f t="shared" si="2"/>
        <v>15555.2</v>
      </c>
    </row>
    <row r="141" spans="1:34" x14ac:dyDescent="0.2">
      <c r="A141" s="1">
        <v>4047</v>
      </c>
      <c r="B141" s="2" t="s">
        <v>178</v>
      </c>
      <c r="C141" s="46"/>
      <c r="D141" s="46"/>
      <c r="E141" s="46"/>
      <c r="F141" s="46"/>
      <c r="G141" s="46"/>
      <c r="H141" s="46"/>
      <c r="I141" s="46"/>
      <c r="J141" s="46">
        <v>1100</v>
      </c>
      <c r="K141" s="46"/>
      <c r="L141" s="46"/>
      <c r="M141" s="46"/>
      <c r="N141" s="46"/>
      <c r="O141" s="2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>
        <v>22000</v>
      </c>
      <c r="AH141" s="48">
        <f t="shared" si="2"/>
        <v>23100</v>
      </c>
    </row>
    <row r="142" spans="1:34" x14ac:dyDescent="0.2">
      <c r="A142" s="1">
        <v>4048</v>
      </c>
      <c r="B142" s="2" t="s">
        <v>179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>
        <v>22000</v>
      </c>
      <c r="AH142" s="48">
        <f t="shared" si="2"/>
        <v>22000</v>
      </c>
    </row>
    <row r="143" spans="1:34" x14ac:dyDescent="0.2">
      <c r="A143" s="1">
        <v>4049</v>
      </c>
      <c r="B143" s="2" t="s">
        <v>180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>
        <v>44000</v>
      </c>
      <c r="AH143" s="48">
        <f t="shared" si="2"/>
        <v>44000</v>
      </c>
    </row>
    <row r="144" spans="1:34" x14ac:dyDescent="0.2">
      <c r="A144" s="1">
        <v>4050</v>
      </c>
      <c r="B144" s="2" t="s">
        <v>181</v>
      </c>
      <c r="C144" s="46"/>
      <c r="D144" s="46"/>
      <c r="E144" s="46"/>
      <c r="F144" s="46"/>
      <c r="G144" s="46"/>
      <c r="H144" s="46"/>
      <c r="I144" s="46"/>
      <c r="J144" s="46">
        <v>2000</v>
      </c>
      <c r="K144" s="46"/>
      <c r="L144" s="46"/>
      <c r="M144" s="46"/>
      <c r="N144" s="46"/>
      <c r="O144" s="2"/>
      <c r="P144" s="46"/>
      <c r="Q144" s="46"/>
      <c r="R144" s="46"/>
      <c r="S144" s="46"/>
      <c r="T144" s="46">
        <v>3514862</v>
      </c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>
        <v>22000</v>
      </c>
      <c r="AH144" s="48">
        <f t="shared" si="2"/>
        <v>3538862</v>
      </c>
    </row>
    <row r="145" spans="1:34" x14ac:dyDescent="0.2">
      <c r="A145" s="1">
        <v>4051</v>
      </c>
      <c r="B145" s="2" t="s">
        <v>182</v>
      </c>
      <c r="C145" s="46"/>
      <c r="D145" s="46"/>
      <c r="E145" s="46"/>
      <c r="F145" s="46"/>
      <c r="G145" s="46"/>
      <c r="H145" s="46"/>
      <c r="I145" s="46"/>
      <c r="J145" s="46">
        <v>6400</v>
      </c>
      <c r="K145" s="46"/>
      <c r="L145" s="46"/>
      <c r="M145" s="46"/>
      <c r="N145" s="46"/>
      <c r="O145" s="2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>
        <v>22000</v>
      </c>
      <c r="AH145" s="48">
        <f t="shared" si="2"/>
        <v>28400</v>
      </c>
    </row>
    <row r="146" spans="1:34" x14ac:dyDescent="0.2">
      <c r="A146" s="1">
        <v>4052</v>
      </c>
      <c r="B146" s="2" t="s">
        <v>183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>
        <v>18000</v>
      </c>
      <c r="AC146" s="46"/>
      <c r="AD146" s="46"/>
      <c r="AE146" s="46"/>
      <c r="AF146" s="46"/>
      <c r="AG146" s="46">
        <v>16631.2</v>
      </c>
      <c r="AH146" s="48">
        <f t="shared" si="2"/>
        <v>34631.199999999997</v>
      </c>
    </row>
    <row r="147" spans="1:34" x14ac:dyDescent="0.2">
      <c r="A147" s="1">
        <v>4053</v>
      </c>
      <c r="B147" s="2" t="s">
        <v>184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>
        <v>12546</v>
      </c>
      <c r="AH147" s="48">
        <f t="shared" si="2"/>
        <v>12546</v>
      </c>
    </row>
    <row r="148" spans="1:34" x14ac:dyDescent="0.2">
      <c r="A148" s="1">
        <v>4054</v>
      </c>
      <c r="B148" s="2" t="s">
        <v>185</v>
      </c>
      <c r="C148" s="46"/>
      <c r="D148" s="46"/>
      <c r="E148" s="46"/>
      <c r="F148" s="46"/>
      <c r="G148" s="46"/>
      <c r="H148" s="46"/>
      <c r="I148" s="46"/>
      <c r="J148" s="46">
        <v>4917</v>
      </c>
      <c r="K148" s="46"/>
      <c r="L148" s="46"/>
      <c r="M148" s="46"/>
      <c r="N148" s="46"/>
      <c r="O148" s="2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>
        <v>22000</v>
      </c>
      <c r="AH148" s="48">
        <f t="shared" si="2"/>
        <v>26917</v>
      </c>
    </row>
    <row r="149" spans="1:34" x14ac:dyDescent="0.2">
      <c r="A149" s="1">
        <v>4055</v>
      </c>
      <c r="B149" s="2" t="s">
        <v>186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>
        <v>12147</v>
      </c>
      <c r="AH149" s="48">
        <f t="shared" si="2"/>
        <v>12147</v>
      </c>
    </row>
    <row r="150" spans="1:34" x14ac:dyDescent="0.2">
      <c r="A150" s="1">
        <v>4056</v>
      </c>
      <c r="B150" s="2" t="s">
        <v>187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>
        <v>8701</v>
      </c>
      <c r="AH150" s="48">
        <f t="shared" si="2"/>
        <v>8701</v>
      </c>
    </row>
    <row r="151" spans="1:34" x14ac:dyDescent="0.2">
      <c r="A151" s="1">
        <v>4057</v>
      </c>
      <c r="B151" s="2" t="s">
        <v>188</v>
      </c>
      <c r="C151" s="46"/>
      <c r="D151" s="46"/>
      <c r="E151" s="46"/>
      <c r="F151" s="46"/>
      <c r="G151" s="46"/>
      <c r="H151" s="46"/>
      <c r="I151" s="46"/>
      <c r="J151" s="46">
        <v>7950</v>
      </c>
      <c r="K151" s="46"/>
      <c r="L151" s="46"/>
      <c r="M151" s="46"/>
      <c r="N151" s="46"/>
      <c r="O151" s="2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>
        <v>22000</v>
      </c>
      <c r="AH151" s="48">
        <f t="shared" si="2"/>
        <v>29950</v>
      </c>
    </row>
    <row r="152" spans="1:34" x14ac:dyDescent="0.2">
      <c r="A152" s="1">
        <v>4058</v>
      </c>
      <c r="B152" s="2" t="s">
        <v>189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>
        <v>22000</v>
      </c>
      <c r="AH152" s="48">
        <f t="shared" si="2"/>
        <v>22000</v>
      </c>
    </row>
    <row r="153" spans="1:34" x14ac:dyDescent="0.2">
      <c r="A153" s="1">
        <v>4059</v>
      </c>
      <c r="B153" s="2" t="s">
        <v>190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>
        <v>22000</v>
      </c>
      <c r="AH153" s="48">
        <f t="shared" si="2"/>
        <v>22000</v>
      </c>
    </row>
    <row r="154" spans="1:34" x14ac:dyDescent="0.2">
      <c r="A154" s="1">
        <v>4060</v>
      </c>
      <c r="B154" s="2" t="s">
        <v>191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>
        <v>7795.7</v>
      </c>
      <c r="AH154" s="48">
        <f t="shared" si="2"/>
        <v>7795.7</v>
      </c>
    </row>
    <row r="155" spans="1:34" x14ac:dyDescent="0.2">
      <c r="A155" s="8">
        <v>5001</v>
      </c>
      <c r="B155" s="9" t="s">
        <v>0</v>
      </c>
      <c r="C155" s="46"/>
      <c r="D155" s="46">
        <v>2870050</v>
      </c>
      <c r="E155" s="46">
        <v>519993.88</v>
      </c>
      <c r="F155" s="46"/>
      <c r="G155" s="46">
        <v>437500</v>
      </c>
      <c r="H155" s="46"/>
      <c r="I155" s="46"/>
      <c r="J155" s="46">
        <v>6142</v>
      </c>
      <c r="K155" s="46"/>
      <c r="L155" s="46"/>
      <c r="M155" s="46"/>
      <c r="N155" s="46"/>
      <c r="O155" s="2"/>
      <c r="P155" s="46"/>
      <c r="Q155" s="46"/>
      <c r="R155" s="46"/>
      <c r="S155" s="46"/>
      <c r="T155" s="46"/>
      <c r="U155" s="46">
        <v>8300</v>
      </c>
      <c r="V155" s="46"/>
      <c r="W155" s="46">
        <v>1410705</v>
      </c>
      <c r="X155" s="46"/>
      <c r="Y155" s="46"/>
      <c r="Z155" s="46"/>
      <c r="AA155" s="46"/>
      <c r="AB155" s="46">
        <v>27000</v>
      </c>
      <c r="AC155" s="46">
        <v>10000</v>
      </c>
      <c r="AD155" s="46"/>
      <c r="AE155" s="46"/>
      <c r="AF155" s="46"/>
      <c r="AG155" s="46">
        <v>262845.40999999997</v>
      </c>
      <c r="AH155" s="48">
        <f t="shared" si="2"/>
        <v>5552536.29</v>
      </c>
    </row>
    <row r="156" spans="1:34" x14ac:dyDescent="0.2">
      <c r="A156" s="1">
        <v>5002</v>
      </c>
      <c r="B156" s="2" t="s">
        <v>1</v>
      </c>
      <c r="C156" s="46"/>
      <c r="D156" s="46"/>
      <c r="E156" s="46"/>
      <c r="F156" s="46"/>
      <c r="G156" s="46"/>
      <c r="H156" s="46"/>
      <c r="I156" s="46">
        <v>170000</v>
      </c>
      <c r="J156" s="46">
        <v>4800</v>
      </c>
      <c r="K156" s="46"/>
      <c r="L156" s="46"/>
      <c r="M156" s="46"/>
      <c r="N156" s="46"/>
      <c r="O156" s="2"/>
      <c r="P156" s="46"/>
      <c r="Q156" s="46"/>
      <c r="R156" s="46">
        <v>158555</v>
      </c>
      <c r="S156" s="46"/>
      <c r="T156" s="46"/>
      <c r="U156" s="46"/>
      <c r="V156" s="46"/>
      <c r="W156" s="46"/>
      <c r="X156" s="46"/>
      <c r="Y156" s="46"/>
      <c r="Z156" s="46"/>
      <c r="AA156" s="46"/>
      <c r="AB156" s="46">
        <v>20000</v>
      </c>
      <c r="AC156" s="46"/>
      <c r="AD156" s="46"/>
      <c r="AE156" s="46"/>
      <c r="AF156" s="46"/>
      <c r="AG156" s="46">
        <v>16259</v>
      </c>
      <c r="AH156" s="48">
        <f t="shared" si="2"/>
        <v>369614</v>
      </c>
    </row>
    <row r="157" spans="1:34" x14ac:dyDescent="0.2">
      <c r="A157" s="1">
        <v>5003</v>
      </c>
      <c r="B157" s="2" t="s">
        <v>195</v>
      </c>
      <c r="C157" s="46"/>
      <c r="D157" s="46"/>
      <c r="E157" s="46"/>
      <c r="F157" s="46"/>
      <c r="G157" s="46"/>
      <c r="H157" s="46"/>
      <c r="I157" s="46"/>
      <c r="J157" s="46">
        <v>6318</v>
      </c>
      <c r="K157" s="46"/>
      <c r="L157" s="46"/>
      <c r="M157" s="46"/>
      <c r="N157" s="46"/>
      <c r="O157" s="2"/>
      <c r="P157" s="46"/>
      <c r="Q157" s="46"/>
      <c r="R157" s="46">
        <v>71250</v>
      </c>
      <c r="S157" s="46"/>
      <c r="T157" s="46">
        <v>15702763</v>
      </c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>
        <v>110000</v>
      </c>
      <c r="AH157" s="48">
        <f t="shared" si="2"/>
        <v>15890331</v>
      </c>
    </row>
    <row r="158" spans="1:34" x14ac:dyDescent="0.2">
      <c r="A158" s="1">
        <v>5004</v>
      </c>
      <c r="B158" s="2" t="s">
        <v>2</v>
      </c>
      <c r="C158" s="46"/>
      <c r="D158" s="46">
        <v>2529600</v>
      </c>
      <c r="E158" s="46">
        <v>272254</v>
      </c>
      <c r="F158" s="46">
        <v>536940</v>
      </c>
      <c r="G158" s="46">
        <v>391000</v>
      </c>
      <c r="H158" s="46"/>
      <c r="I158" s="46">
        <v>120000</v>
      </c>
      <c r="J158" s="46">
        <v>13648</v>
      </c>
      <c r="K158" s="46"/>
      <c r="L158" s="46"/>
      <c r="M158" s="46"/>
      <c r="N158" s="53">
        <v>623033.53</v>
      </c>
      <c r="O158" s="2"/>
      <c r="P158" s="46"/>
      <c r="Q158" s="46"/>
      <c r="R158" s="46"/>
      <c r="S158" s="46"/>
      <c r="T158" s="46"/>
      <c r="U158" s="46">
        <v>7700</v>
      </c>
      <c r="V158" s="46"/>
      <c r="W158" s="46">
        <v>566961</v>
      </c>
      <c r="X158" s="46"/>
      <c r="Y158" s="46"/>
      <c r="Z158" s="46"/>
      <c r="AA158" s="46"/>
      <c r="AB158" s="46"/>
      <c r="AC158" s="46"/>
      <c r="AD158" s="46"/>
      <c r="AE158" s="46"/>
      <c r="AF158" s="46"/>
      <c r="AG158" s="46">
        <v>188142</v>
      </c>
      <c r="AH158" s="48">
        <f t="shared" si="2"/>
        <v>5249278.53</v>
      </c>
    </row>
    <row r="159" spans="1:34" ht="13.5" thickBot="1" x14ac:dyDescent="0.25">
      <c r="A159" s="1">
        <v>5005</v>
      </c>
      <c r="B159" s="2" t="s">
        <v>196</v>
      </c>
      <c r="C159" s="46"/>
      <c r="D159" s="46"/>
      <c r="E159" s="46"/>
      <c r="F159" s="48"/>
      <c r="G159" s="46">
        <v>195500</v>
      </c>
      <c r="H159" s="46"/>
      <c r="I159" s="46">
        <v>120000</v>
      </c>
      <c r="J159" s="46">
        <v>51807</v>
      </c>
      <c r="K159" s="51"/>
      <c r="L159" s="46"/>
      <c r="M159" s="46"/>
      <c r="N159" s="46"/>
      <c r="O159" s="2"/>
      <c r="P159" s="46">
        <v>73865</v>
      </c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54"/>
      <c r="AC159" s="46"/>
      <c r="AD159" s="46"/>
      <c r="AE159" s="50"/>
      <c r="AF159" s="46"/>
      <c r="AG159" s="46">
        <v>195026</v>
      </c>
      <c r="AH159" s="48">
        <f t="shared" si="2"/>
        <v>636198</v>
      </c>
    </row>
    <row r="160" spans="1:34" ht="13.5" thickBot="1" x14ac:dyDescent="0.25">
      <c r="A160" s="1">
        <v>5006</v>
      </c>
      <c r="B160" s="2" t="s">
        <v>198</v>
      </c>
      <c r="C160" s="46"/>
      <c r="D160" s="46"/>
      <c r="E160" s="46"/>
      <c r="F160" s="48"/>
      <c r="G160" s="48">
        <v>50000</v>
      </c>
      <c r="H160" s="46"/>
      <c r="I160" s="46">
        <v>120000</v>
      </c>
      <c r="J160" s="46">
        <v>13753</v>
      </c>
      <c r="K160" s="46"/>
      <c r="L160" s="46"/>
      <c r="M160" s="46"/>
      <c r="N160" s="46"/>
      <c r="O160" s="2"/>
      <c r="P160" s="46"/>
      <c r="Q160" s="46">
        <v>15183</v>
      </c>
      <c r="R160" s="46">
        <v>83695</v>
      </c>
      <c r="S160" s="46"/>
      <c r="T160" s="46"/>
      <c r="U160" s="46"/>
      <c r="V160" s="50"/>
      <c r="W160" s="46"/>
      <c r="X160" s="46"/>
      <c r="Y160" s="46"/>
      <c r="Z160" s="46"/>
      <c r="AA160" s="46"/>
      <c r="AB160" s="55"/>
      <c r="AC160" s="46"/>
      <c r="AD160" s="46"/>
      <c r="AE160" s="50"/>
      <c r="AF160" s="46"/>
      <c r="AG160" s="46">
        <v>84000</v>
      </c>
      <c r="AH160" s="48">
        <f t="shared" si="2"/>
        <v>366631</v>
      </c>
    </row>
    <row r="161" spans="1:34" x14ac:dyDescent="0.2">
      <c r="A161" s="1">
        <v>5007</v>
      </c>
      <c r="B161" s="2" t="s">
        <v>197</v>
      </c>
      <c r="C161" s="46"/>
      <c r="D161" s="46"/>
      <c r="E161" s="46"/>
      <c r="F161" s="48"/>
      <c r="G161" s="46"/>
      <c r="H161" s="46"/>
      <c r="I161" s="46"/>
      <c r="J161" s="46">
        <v>240</v>
      </c>
      <c r="K161" s="46"/>
      <c r="L161" s="46"/>
      <c r="M161" s="46"/>
      <c r="N161" s="46"/>
      <c r="O161" s="2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56"/>
      <c r="AC161" s="46"/>
      <c r="AD161" s="46"/>
      <c r="AE161" s="50"/>
      <c r="AF161" s="46"/>
      <c r="AG161" s="46">
        <v>22000</v>
      </c>
      <c r="AH161" s="48">
        <f t="shared" si="2"/>
        <v>22240</v>
      </c>
    </row>
    <row r="162" spans="1:34" x14ac:dyDescent="0.2">
      <c r="A162" s="1">
        <v>5008</v>
      </c>
      <c r="B162" s="2" t="s">
        <v>3</v>
      </c>
      <c r="C162" s="46"/>
      <c r="D162" s="46">
        <v>3725880</v>
      </c>
      <c r="E162" s="46"/>
      <c r="F162" s="46"/>
      <c r="G162" s="46">
        <v>567000</v>
      </c>
      <c r="H162" s="46"/>
      <c r="I162" s="46">
        <v>170000</v>
      </c>
      <c r="J162" s="46">
        <v>25313</v>
      </c>
      <c r="K162" s="46"/>
      <c r="L162" s="46"/>
      <c r="M162" s="46"/>
      <c r="N162" s="46"/>
      <c r="O162" s="2"/>
      <c r="P162" s="46">
        <v>21653</v>
      </c>
      <c r="Q162" s="46"/>
      <c r="R162" s="46"/>
      <c r="S162" s="46"/>
      <c r="T162" s="46"/>
      <c r="U162" s="46">
        <v>16900</v>
      </c>
      <c r="V162" s="46"/>
      <c r="W162" s="46">
        <v>1099428</v>
      </c>
      <c r="X162" s="46"/>
      <c r="Y162" s="46"/>
      <c r="Z162" s="46"/>
      <c r="AA162" s="46"/>
      <c r="AB162" s="46">
        <v>176000</v>
      </c>
      <c r="AC162" s="46">
        <v>25000</v>
      </c>
      <c r="AD162" s="46"/>
      <c r="AE162" s="46"/>
      <c r="AF162" s="46"/>
      <c r="AG162" s="46">
        <v>373885.99</v>
      </c>
      <c r="AH162" s="48">
        <f t="shared" si="2"/>
        <v>6201059.9900000002</v>
      </c>
    </row>
    <row r="163" spans="1:34" x14ac:dyDescent="0.2">
      <c r="A163" s="1">
        <v>5009</v>
      </c>
      <c r="B163" s="2" t="s">
        <v>199</v>
      </c>
      <c r="C163" s="46"/>
      <c r="D163" s="46"/>
      <c r="E163" s="46"/>
      <c r="F163" s="46"/>
      <c r="G163" s="46"/>
      <c r="H163" s="46"/>
      <c r="I163" s="46"/>
      <c r="J163" s="46">
        <v>13376</v>
      </c>
      <c r="K163" s="46"/>
      <c r="L163" s="46"/>
      <c r="M163" s="46"/>
      <c r="N163" s="46"/>
      <c r="O163" s="2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>
        <v>40000</v>
      </c>
      <c r="AG163" s="46">
        <v>110000</v>
      </c>
      <c r="AH163" s="48">
        <f t="shared" si="2"/>
        <v>163376</v>
      </c>
    </row>
    <row r="164" spans="1:34" x14ac:dyDescent="0.2">
      <c r="A164" s="1">
        <v>5010</v>
      </c>
      <c r="B164" s="2" t="s">
        <v>4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>
        <v>22000</v>
      </c>
      <c r="AH164" s="48">
        <f t="shared" si="2"/>
        <v>22000</v>
      </c>
    </row>
    <row r="165" spans="1:34" x14ac:dyDescent="0.2">
      <c r="A165" s="1">
        <v>5011</v>
      </c>
      <c r="B165" s="2" t="s">
        <v>5</v>
      </c>
      <c r="C165" s="46"/>
      <c r="D165" s="46"/>
      <c r="E165" s="46"/>
      <c r="F165" s="46"/>
      <c r="G165" s="46"/>
      <c r="H165" s="46"/>
      <c r="I165" s="46"/>
      <c r="J165" s="46">
        <v>2600</v>
      </c>
      <c r="K165" s="46"/>
      <c r="L165" s="46"/>
      <c r="M165" s="46"/>
      <c r="N165" s="46"/>
      <c r="O165" s="2"/>
      <c r="P165" s="46"/>
      <c r="Q165" s="46"/>
      <c r="R165" s="46">
        <v>44365</v>
      </c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>
        <v>88000</v>
      </c>
      <c r="AH165" s="48">
        <f t="shared" si="2"/>
        <v>134965</v>
      </c>
    </row>
    <row r="166" spans="1:34" x14ac:dyDescent="0.2">
      <c r="A166" s="1">
        <v>5012</v>
      </c>
      <c r="B166" s="2" t="s">
        <v>6</v>
      </c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>
        <v>14577</v>
      </c>
      <c r="AH166" s="48">
        <f t="shared" si="2"/>
        <v>14577</v>
      </c>
    </row>
    <row r="167" spans="1:34" x14ac:dyDescent="0.2">
      <c r="A167" s="1">
        <v>5013</v>
      </c>
      <c r="B167" s="2" t="s">
        <v>7</v>
      </c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>
        <v>14868</v>
      </c>
      <c r="AH167" s="48">
        <f t="shared" si="2"/>
        <v>14868</v>
      </c>
    </row>
    <row r="168" spans="1:34" x14ac:dyDescent="0.2">
      <c r="A168" s="1">
        <v>5014</v>
      </c>
      <c r="B168" s="2" t="s">
        <v>8</v>
      </c>
      <c r="C168" s="46"/>
      <c r="D168" s="46"/>
      <c r="E168" s="46"/>
      <c r="F168" s="46"/>
      <c r="G168" s="46"/>
      <c r="H168" s="46"/>
      <c r="I168" s="46"/>
      <c r="J168" s="46">
        <v>2000</v>
      </c>
      <c r="K168" s="46"/>
      <c r="L168" s="46"/>
      <c r="M168" s="46"/>
      <c r="N168" s="46"/>
      <c r="O168" s="2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>
        <v>22000</v>
      </c>
      <c r="AH168" s="48">
        <f t="shared" si="2"/>
        <v>24000</v>
      </c>
    </row>
    <row r="169" spans="1:34" x14ac:dyDescent="0.2">
      <c r="A169" s="1">
        <v>5015</v>
      </c>
      <c r="B169" s="2" t="s">
        <v>9</v>
      </c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>
        <v>22000</v>
      </c>
      <c r="AH169" s="48">
        <f t="shared" si="2"/>
        <v>22000</v>
      </c>
    </row>
    <row r="170" spans="1:34" x14ac:dyDescent="0.2">
      <c r="A170" s="1">
        <v>5016</v>
      </c>
      <c r="B170" s="2" t="s">
        <v>10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>
        <v>8542</v>
      </c>
      <c r="AH170" s="48">
        <f t="shared" si="2"/>
        <v>8542</v>
      </c>
    </row>
    <row r="171" spans="1:34" x14ac:dyDescent="0.2">
      <c r="A171" s="1">
        <v>5017</v>
      </c>
      <c r="B171" s="2" t="s">
        <v>11</v>
      </c>
      <c r="C171" s="46"/>
      <c r="D171" s="46"/>
      <c r="E171" s="46"/>
      <c r="F171" s="46"/>
      <c r="G171" s="46"/>
      <c r="H171" s="46"/>
      <c r="I171" s="46"/>
      <c r="J171" s="46">
        <v>2600</v>
      </c>
      <c r="K171" s="46"/>
      <c r="L171" s="46"/>
      <c r="M171" s="46"/>
      <c r="N171" s="46"/>
      <c r="O171" s="2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>
        <v>15895.5</v>
      </c>
      <c r="AH171" s="48">
        <f t="shared" si="2"/>
        <v>18495.5</v>
      </c>
    </row>
    <row r="172" spans="1:34" x14ac:dyDescent="0.2">
      <c r="A172" s="1">
        <v>5018</v>
      </c>
      <c r="B172" s="2" t="s">
        <v>12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>
        <v>18310.79</v>
      </c>
      <c r="AH172" s="48">
        <f t="shared" si="2"/>
        <v>18310.79</v>
      </c>
    </row>
    <row r="173" spans="1:34" x14ac:dyDescent="0.2">
      <c r="A173" s="1">
        <v>5019</v>
      </c>
      <c r="B173" s="2" t="s">
        <v>13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>
        <v>22000</v>
      </c>
      <c r="AH173" s="48">
        <f t="shared" si="2"/>
        <v>22000</v>
      </c>
    </row>
    <row r="174" spans="1:34" x14ac:dyDescent="0.2">
      <c r="A174" s="1">
        <v>5020</v>
      </c>
      <c r="B174" s="2" t="s">
        <v>14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>
        <v>27481.96</v>
      </c>
      <c r="AH174" s="48">
        <f t="shared" si="2"/>
        <v>27481.96</v>
      </c>
    </row>
    <row r="175" spans="1:34" x14ac:dyDescent="0.2">
      <c r="A175" s="1">
        <v>5021</v>
      </c>
      <c r="B175" s="2" t="s">
        <v>15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>
        <v>27472</v>
      </c>
      <c r="AH175" s="48">
        <f t="shared" si="2"/>
        <v>27472</v>
      </c>
    </row>
    <row r="176" spans="1:34" x14ac:dyDescent="0.2">
      <c r="A176" s="1">
        <v>5022</v>
      </c>
      <c r="B176" s="2" t="s">
        <v>16</v>
      </c>
      <c r="C176" s="46"/>
      <c r="D176" s="46"/>
      <c r="E176" s="46"/>
      <c r="F176" s="46"/>
      <c r="G176" s="46"/>
      <c r="H176" s="46"/>
      <c r="I176" s="46"/>
      <c r="J176" s="46">
        <v>8896</v>
      </c>
      <c r="K176" s="46"/>
      <c r="L176" s="46"/>
      <c r="M176" s="46"/>
      <c r="N176" s="46"/>
      <c r="O176" s="2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>
        <v>22000</v>
      </c>
      <c r="AH176" s="48">
        <f t="shared" si="2"/>
        <v>30896</v>
      </c>
    </row>
    <row r="177" spans="1:34" x14ac:dyDescent="0.2">
      <c r="A177" s="1">
        <v>5023</v>
      </c>
      <c r="B177" s="2" t="s">
        <v>17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>
        <v>28318.73</v>
      </c>
      <c r="AH177" s="48">
        <f t="shared" si="2"/>
        <v>28318.73</v>
      </c>
    </row>
    <row r="178" spans="1:34" x14ac:dyDescent="0.2">
      <c r="A178" s="1">
        <v>5024</v>
      </c>
      <c r="B178" s="2" t="s">
        <v>18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>
        <v>16265</v>
      </c>
      <c r="AH178" s="48">
        <f t="shared" si="2"/>
        <v>16265</v>
      </c>
    </row>
    <row r="179" spans="1:34" x14ac:dyDescent="0.2">
      <c r="A179" s="1">
        <v>5025</v>
      </c>
      <c r="B179" s="2" t="s">
        <v>19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"/>
      <c r="P179" s="46"/>
      <c r="Q179" s="46"/>
      <c r="R179" s="46">
        <v>13110</v>
      </c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>
        <v>66000</v>
      </c>
      <c r="AH179" s="48">
        <f t="shared" si="2"/>
        <v>79110</v>
      </c>
    </row>
    <row r="180" spans="1:34" x14ac:dyDescent="0.2">
      <c r="A180" s="1">
        <v>5026</v>
      </c>
      <c r="B180" s="2" t="s">
        <v>20</v>
      </c>
      <c r="C180" s="46"/>
      <c r="D180" s="46"/>
      <c r="E180" s="46"/>
      <c r="F180" s="46"/>
      <c r="G180" s="46"/>
      <c r="H180" s="46"/>
      <c r="I180" s="46"/>
      <c r="J180" s="46">
        <v>2000</v>
      </c>
      <c r="K180" s="46"/>
      <c r="L180" s="46"/>
      <c r="M180" s="46"/>
      <c r="N180" s="46"/>
      <c r="O180" s="2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>
        <v>120000</v>
      </c>
      <c r="AD180" s="46"/>
      <c r="AE180" s="46"/>
      <c r="AF180" s="46"/>
      <c r="AG180" s="46">
        <v>22000</v>
      </c>
      <c r="AH180" s="48">
        <f t="shared" si="2"/>
        <v>144000</v>
      </c>
    </row>
    <row r="181" spans="1:34" x14ac:dyDescent="0.2">
      <c r="A181" s="1">
        <v>5027</v>
      </c>
      <c r="B181" s="2" t="s">
        <v>21</v>
      </c>
      <c r="C181" s="46"/>
      <c r="D181" s="46"/>
      <c r="E181" s="46"/>
      <c r="F181" s="46"/>
      <c r="G181" s="46"/>
      <c r="H181" s="46"/>
      <c r="I181" s="46"/>
      <c r="J181" s="46">
        <v>9962</v>
      </c>
      <c r="K181" s="46"/>
      <c r="L181" s="46"/>
      <c r="M181" s="46"/>
      <c r="N181" s="46"/>
      <c r="O181" s="2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>
        <v>12759</v>
      </c>
      <c r="AH181" s="48">
        <f t="shared" si="2"/>
        <v>22721</v>
      </c>
    </row>
    <row r="182" spans="1:34" x14ac:dyDescent="0.2">
      <c r="A182" s="1">
        <v>5028</v>
      </c>
      <c r="B182" s="2" t="s">
        <v>22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2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>
        <f>22000-11506</f>
        <v>10494</v>
      </c>
      <c r="AH182" s="48">
        <f t="shared" si="2"/>
        <v>10494</v>
      </c>
    </row>
    <row r="183" spans="1:34" x14ac:dyDescent="0.2">
      <c r="A183" s="1">
        <v>5029</v>
      </c>
      <c r="B183" s="2" t="s">
        <v>23</v>
      </c>
      <c r="C183" s="46"/>
      <c r="D183" s="46"/>
      <c r="E183" s="46"/>
      <c r="F183" s="46"/>
      <c r="G183" s="46"/>
      <c r="H183" s="46"/>
      <c r="I183" s="46"/>
      <c r="J183" s="46">
        <v>240</v>
      </c>
      <c r="K183" s="46"/>
      <c r="L183" s="46"/>
      <c r="M183" s="46"/>
      <c r="N183" s="46"/>
      <c r="O183" s="2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>
        <v>34259</v>
      </c>
      <c r="AH183" s="48">
        <f t="shared" si="2"/>
        <v>34499</v>
      </c>
    </row>
    <row r="184" spans="1:34" x14ac:dyDescent="0.2">
      <c r="A184" s="1">
        <v>5030</v>
      </c>
      <c r="B184" s="2" t="s">
        <v>24</v>
      </c>
      <c r="C184" s="46"/>
      <c r="D184" s="46"/>
      <c r="E184" s="46"/>
      <c r="F184" s="46"/>
      <c r="G184" s="46"/>
      <c r="H184" s="46"/>
      <c r="I184" s="46"/>
      <c r="J184" s="46">
        <v>1800</v>
      </c>
      <c r="K184" s="46"/>
      <c r="L184" s="46"/>
      <c r="M184" s="46"/>
      <c r="N184" s="46"/>
      <c r="O184" s="2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>
        <v>15245</v>
      </c>
      <c r="AH184" s="48">
        <f t="shared" si="2"/>
        <v>17045</v>
      </c>
    </row>
    <row r="185" spans="1:34" x14ac:dyDescent="0.2">
      <c r="A185" s="1">
        <v>5031</v>
      </c>
      <c r="B185" s="2" t="s">
        <v>25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2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>
        <v>22000</v>
      </c>
      <c r="AH185" s="48">
        <f t="shared" si="2"/>
        <v>22000</v>
      </c>
    </row>
    <row r="186" spans="1:34" x14ac:dyDescent="0.2">
      <c r="A186" s="1">
        <v>5032</v>
      </c>
      <c r="B186" s="2" t="s">
        <v>200</v>
      </c>
      <c r="C186" s="46"/>
      <c r="D186" s="46"/>
      <c r="E186" s="46"/>
      <c r="F186" s="46"/>
      <c r="G186" s="46"/>
      <c r="H186" s="46"/>
      <c r="I186" s="46"/>
      <c r="J186" s="46">
        <v>4000</v>
      </c>
      <c r="K186" s="46"/>
      <c r="L186" s="46"/>
      <c r="M186" s="46"/>
      <c r="N186" s="46"/>
      <c r="O186" s="2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>
        <v>26777.05</v>
      </c>
      <c r="AH186" s="48">
        <f t="shared" si="2"/>
        <v>30777.05</v>
      </c>
    </row>
    <row r="187" spans="1:34" x14ac:dyDescent="0.2">
      <c r="A187" s="1">
        <v>5033</v>
      </c>
      <c r="B187" s="2" t="s">
        <v>26</v>
      </c>
      <c r="C187" s="46"/>
      <c r="D187" s="46"/>
      <c r="E187" s="46"/>
      <c r="F187" s="46"/>
      <c r="G187" s="46"/>
      <c r="H187" s="46"/>
      <c r="I187" s="46"/>
      <c r="J187" s="46">
        <v>12845</v>
      </c>
      <c r="K187" s="46"/>
      <c r="L187" s="46"/>
      <c r="M187" s="46"/>
      <c r="N187" s="46"/>
      <c r="O187" s="2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>
        <v>22000</v>
      </c>
      <c r="AH187" s="48">
        <f t="shared" si="2"/>
        <v>34845</v>
      </c>
    </row>
    <row r="188" spans="1:34" x14ac:dyDescent="0.2">
      <c r="A188" s="1">
        <v>5034</v>
      </c>
      <c r="B188" s="2" t="s">
        <v>27</v>
      </c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2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>
        <v>15062</v>
      </c>
      <c r="AH188" s="48">
        <f t="shared" si="2"/>
        <v>15062</v>
      </c>
    </row>
    <row r="189" spans="1:34" x14ac:dyDescent="0.2">
      <c r="A189" s="1">
        <v>5035</v>
      </c>
      <c r="B189" s="2" t="s">
        <v>28</v>
      </c>
      <c r="C189" s="46"/>
      <c r="D189" s="46"/>
      <c r="E189" s="46"/>
      <c r="F189" s="46"/>
      <c r="G189" s="46"/>
      <c r="H189" s="46"/>
      <c r="I189" s="46"/>
      <c r="J189" s="46">
        <v>3000</v>
      </c>
      <c r="K189" s="46"/>
      <c r="L189" s="46"/>
      <c r="M189" s="46"/>
      <c r="N189" s="46"/>
      <c r="O189" s="2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>
        <v>11805</v>
      </c>
      <c r="AH189" s="48">
        <f t="shared" si="2"/>
        <v>14805</v>
      </c>
    </row>
    <row r="190" spans="1:34" x14ac:dyDescent="0.2">
      <c r="A190" s="1">
        <v>5036</v>
      </c>
      <c r="B190" s="2" t="s">
        <v>29</v>
      </c>
      <c r="C190" s="46"/>
      <c r="D190" s="46"/>
      <c r="E190" s="46"/>
      <c r="F190" s="46"/>
      <c r="G190" s="46"/>
      <c r="H190" s="46"/>
      <c r="I190" s="46"/>
      <c r="J190" s="46">
        <v>360</v>
      </c>
      <c r="K190" s="46"/>
      <c r="L190" s="46"/>
      <c r="M190" s="46"/>
      <c r="N190" s="46"/>
      <c r="O190" s="2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>
        <v>88000</v>
      </c>
      <c r="AH190" s="48">
        <f t="shared" si="2"/>
        <v>88360</v>
      </c>
    </row>
    <row r="191" spans="1:34" x14ac:dyDescent="0.2">
      <c r="A191" s="1">
        <v>5037</v>
      </c>
      <c r="B191" s="2" t="s">
        <v>30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2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>
        <v>13715.6</v>
      </c>
      <c r="AH191" s="48">
        <f t="shared" si="2"/>
        <v>13715.6</v>
      </c>
    </row>
    <row r="192" spans="1:34" x14ac:dyDescent="0.2">
      <c r="A192" s="1">
        <v>5038</v>
      </c>
      <c r="B192" s="2" t="s">
        <v>31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2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>
        <v>22000</v>
      </c>
      <c r="AH192" s="48">
        <f t="shared" si="2"/>
        <v>22000</v>
      </c>
    </row>
    <row r="193" spans="1:34" x14ac:dyDescent="0.2">
      <c r="A193" s="1">
        <v>5039</v>
      </c>
      <c r="B193" s="2" t="s">
        <v>32</v>
      </c>
      <c r="C193" s="46"/>
      <c r="D193" s="46"/>
      <c r="E193" s="46"/>
      <c r="F193" s="46"/>
      <c r="G193" s="46"/>
      <c r="H193" s="46"/>
      <c r="I193" s="46"/>
      <c r="J193" s="46">
        <v>2502</v>
      </c>
      <c r="K193" s="46"/>
      <c r="L193" s="46"/>
      <c r="M193" s="46"/>
      <c r="N193" s="46"/>
      <c r="O193" s="2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>
        <v>22000</v>
      </c>
      <c r="AH193" s="48">
        <f t="shared" si="2"/>
        <v>24502</v>
      </c>
    </row>
    <row r="194" spans="1:34" x14ac:dyDescent="0.2">
      <c r="A194" s="1">
        <v>5040</v>
      </c>
      <c r="B194" s="2" t="s">
        <v>33</v>
      </c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2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>
        <v>13235</v>
      </c>
      <c r="AH194" s="48">
        <f t="shared" si="2"/>
        <v>13235</v>
      </c>
    </row>
    <row r="195" spans="1:34" x14ac:dyDescent="0.2">
      <c r="A195" s="1">
        <v>5041</v>
      </c>
      <c r="B195" s="2" t="s">
        <v>34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2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>
        <v>22000</v>
      </c>
      <c r="AH195" s="48">
        <f t="shared" si="2"/>
        <v>22000</v>
      </c>
    </row>
    <row r="196" spans="1:34" x14ac:dyDescent="0.2">
      <c r="A196" s="1">
        <v>5042</v>
      </c>
      <c r="B196" s="2" t="s">
        <v>35</v>
      </c>
      <c r="C196" s="46"/>
      <c r="D196" s="46"/>
      <c r="E196" s="46"/>
      <c r="F196" s="46"/>
      <c r="G196" s="46"/>
      <c r="H196" s="46"/>
      <c r="I196" s="46"/>
      <c r="J196" s="46">
        <v>1200</v>
      </c>
      <c r="K196" s="46"/>
      <c r="L196" s="46"/>
      <c r="M196" s="46"/>
      <c r="N196" s="46"/>
      <c r="O196" s="2"/>
      <c r="P196" s="46"/>
      <c r="Q196" s="46"/>
      <c r="R196" s="46">
        <v>63840</v>
      </c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>
        <v>22000</v>
      </c>
      <c r="AH196" s="48">
        <f t="shared" si="2"/>
        <v>87040</v>
      </c>
    </row>
    <row r="197" spans="1:34" x14ac:dyDescent="0.2">
      <c r="A197" s="1">
        <v>5043</v>
      </c>
      <c r="B197" s="2" t="s">
        <v>36</v>
      </c>
      <c r="C197" s="46"/>
      <c r="D197" s="46"/>
      <c r="E197" s="46"/>
      <c r="F197" s="46"/>
      <c r="G197" s="46"/>
      <c r="H197" s="46"/>
      <c r="I197" s="46"/>
      <c r="J197" s="46">
        <v>240</v>
      </c>
      <c r="K197" s="46"/>
      <c r="L197" s="46"/>
      <c r="M197" s="46"/>
      <c r="N197" s="46"/>
      <c r="O197" s="2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>
        <v>9558</v>
      </c>
      <c r="AH197" s="48">
        <f t="shared" ref="AH197:AH219" si="3">SUM(C197:AG197)</f>
        <v>9798</v>
      </c>
    </row>
    <row r="198" spans="1:34" x14ac:dyDescent="0.2">
      <c r="A198" s="1">
        <v>5044</v>
      </c>
      <c r="B198" s="2" t="s">
        <v>37</v>
      </c>
      <c r="C198" s="46"/>
      <c r="D198" s="46"/>
      <c r="E198" s="46"/>
      <c r="F198" s="46"/>
      <c r="G198" s="46"/>
      <c r="H198" s="46"/>
      <c r="I198" s="46"/>
      <c r="J198" s="46">
        <v>5279</v>
      </c>
      <c r="K198" s="46"/>
      <c r="L198" s="46"/>
      <c r="M198" s="46"/>
      <c r="N198" s="46"/>
      <c r="O198" s="2"/>
      <c r="P198" s="46"/>
      <c r="Q198" s="46"/>
      <c r="R198" s="46">
        <v>4180</v>
      </c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>
        <v>22000</v>
      </c>
      <c r="AH198" s="48">
        <f t="shared" si="3"/>
        <v>31459</v>
      </c>
    </row>
    <row r="199" spans="1:34" x14ac:dyDescent="0.2">
      <c r="A199" s="1">
        <v>5045</v>
      </c>
      <c r="B199" s="2" t="s">
        <v>38</v>
      </c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2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>
        <v>13914</v>
      </c>
      <c r="AH199" s="48">
        <f t="shared" si="3"/>
        <v>13914</v>
      </c>
    </row>
    <row r="200" spans="1:34" x14ac:dyDescent="0.2">
      <c r="A200" s="1">
        <v>5046</v>
      </c>
      <c r="B200" s="2" t="s">
        <v>39</v>
      </c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2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>
        <v>18730</v>
      </c>
      <c r="AH200" s="48">
        <f t="shared" si="3"/>
        <v>18730</v>
      </c>
    </row>
    <row r="201" spans="1:34" x14ac:dyDescent="0.2">
      <c r="A201" s="1">
        <v>5047</v>
      </c>
      <c r="B201" s="2" t="s">
        <v>40</v>
      </c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2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>
        <v>22000</v>
      </c>
      <c r="AH201" s="48">
        <f t="shared" si="3"/>
        <v>22000</v>
      </c>
    </row>
    <row r="202" spans="1:34" x14ac:dyDescent="0.2">
      <c r="A202" s="1">
        <v>5048</v>
      </c>
      <c r="B202" s="2" t="s">
        <v>41</v>
      </c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2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>
        <v>12458</v>
      </c>
      <c r="AH202" s="48">
        <f t="shared" si="3"/>
        <v>12458</v>
      </c>
    </row>
    <row r="203" spans="1:34" x14ac:dyDescent="0.2">
      <c r="A203" s="1">
        <v>5049</v>
      </c>
      <c r="B203" s="2" t="s">
        <v>42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2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>
        <v>9772</v>
      </c>
      <c r="AH203" s="48">
        <f t="shared" si="3"/>
        <v>9772</v>
      </c>
    </row>
    <row r="204" spans="1:34" x14ac:dyDescent="0.2">
      <c r="A204" s="1">
        <v>5050</v>
      </c>
      <c r="B204" s="2" t="s">
        <v>43</v>
      </c>
      <c r="C204" s="46"/>
      <c r="D204" s="46"/>
      <c r="E204" s="46"/>
      <c r="F204" s="46"/>
      <c r="G204" s="46"/>
      <c r="H204" s="46"/>
      <c r="I204" s="46"/>
      <c r="J204" s="46">
        <v>240</v>
      </c>
      <c r="K204" s="46"/>
      <c r="L204" s="46"/>
      <c r="M204" s="46"/>
      <c r="N204" s="46"/>
      <c r="O204" s="2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>
        <v>13873</v>
      </c>
      <c r="AH204" s="48">
        <f t="shared" si="3"/>
        <v>14113</v>
      </c>
    </row>
    <row r="205" spans="1:34" x14ac:dyDescent="0.2">
      <c r="A205" s="1">
        <v>5051</v>
      </c>
      <c r="B205" s="2" t="s">
        <v>44</v>
      </c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2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>
        <v>22000</v>
      </c>
      <c r="AH205" s="48">
        <f t="shared" si="3"/>
        <v>22000</v>
      </c>
    </row>
    <row r="206" spans="1:34" x14ac:dyDescent="0.2">
      <c r="A206" s="1">
        <v>5052</v>
      </c>
      <c r="B206" s="2" t="s">
        <v>45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2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>
        <v>22000</v>
      </c>
      <c r="AH206" s="48">
        <f t="shared" si="3"/>
        <v>22000</v>
      </c>
    </row>
    <row r="207" spans="1:34" x14ac:dyDescent="0.2">
      <c r="A207" s="1">
        <v>5053</v>
      </c>
      <c r="B207" s="2" t="s">
        <v>46</v>
      </c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2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>
        <v>44000</v>
      </c>
      <c r="AH207" s="48">
        <f t="shared" si="3"/>
        <v>44000</v>
      </c>
    </row>
    <row r="208" spans="1:34" x14ac:dyDescent="0.2">
      <c r="A208" s="1">
        <v>5054</v>
      </c>
      <c r="B208" s="2" t="s">
        <v>47</v>
      </c>
      <c r="C208" s="46"/>
      <c r="D208" s="46"/>
      <c r="E208" s="46"/>
      <c r="F208" s="46"/>
      <c r="G208" s="46"/>
      <c r="H208" s="46"/>
      <c r="I208" s="46"/>
      <c r="J208" s="46">
        <v>6653</v>
      </c>
      <c r="K208" s="46"/>
      <c r="L208" s="46"/>
      <c r="M208" s="46"/>
      <c r="N208" s="46"/>
      <c r="O208" s="2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>
        <v>29394</v>
      </c>
      <c r="AH208" s="48">
        <f t="shared" si="3"/>
        <v>36047</v>
      </c>
    </row>
    <row r="209" spans="1:34" x14ac:dyDescent="0.2">
      <c r="A209" s="1">
        <v>5055</v>
      </c>
      <c r="B209" s="2" t="s">
        <v>48</v>
      </c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2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>
        <v>22000</v>
      </c>
      <c r="AH209" s="48">
        <f t="shared" si="3"/>
        <v>22000</v>
      </c>
    </row>
    <row r="210" spans="1:34" x14ac:dyDescent="0.2">
      <c r="A210" s="1">
        <v>5056</v>
      </c>
      <c r="B210" s="2" t="s">
        <v>49</v>
      </c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2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>
        <v>22000</v>
      </c>
      <c r="AH210" s="48">
        <f t="shared" si="3"/>
        <v>22000</v>
      </c>
    </row>
    <row r="211" spans="1:34" x14ac:dyDescent="0.2">
      <c r="A211" s="1">
        <v>5057</v>
      </c>
      <c r="B211" s="2" t="s">
        <v>50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2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>
        <v>28143</v>
      </c>
      <c r="AH211" s="48">
        <f t="shared" si="3"/>
        <v>28143</v>
      </c>
    </row>
    <row r="212" spans="1:34" x14ac:dyDescent="0.2">
      <c r="A212" s="1">
        <v>5058</v>
      </c>
      <c r="B212" s="2" t="s">
        <v>51</v>
      </c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2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>
        <v>7884</v>
      </c>
      <c r="AH212" s="48">
        <f t="shared" si="3"/>
        <v>7884</v>
      </c>
    </row>
    <row r="213" spans="1:34" x14ac:dyDescent="0.2">
      <c r="A213" s="1">
        <v>5059</v>
      </c>
      <c r="B213" s="2" t="s">
        <v>52</v>
      </c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2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>
        <v>22000</v>
      </c>
      <c r="AH213" s="48">
        <f t="shared" si="3"/>
        <v>22000</v>
      </c>
    </row>
    <row r="214" spans="1:34" x14ac:dyDescent="0.2">
      <c r="A214" s="1">
        <v>5060</v>
      </c>
      <c r="B214" s="2" t="s">
        <v>53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2"/>
      <c r="P214" s="46"/>
      <c r="Q214" s="46"/>
      <c r="R214" s="46">
        <v>4085</v>
      </c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>
        <v>12524</v>
      </c>
      <c r="AH214" s="48">
        <f t="shared" si="3"/>
        <v>16609</v>
      </c>
    </row>
    <row r="215" spans="1:34" x14ac:dyDescent="0.2">
      <c r="A215" s="1">
        <v>5061</v>
      </c>
      <c r="B215" s="2" t="s">
        <v>54</v>
      </c>
      <c r="C215" s="46"/>
      <c r="D215" s="46"/>
      <c r="E215" s="46"/>
      <c r="F215" s="46"/>
      <c r="G215" s="46"/>
      <c r="H215" s="46"/>
      <c r="I215" s="46"/>
      <c r="J215" s="46">
        <v>180</v>
      </c>
      <c r="K215" s="46"/>
      <c r="L215" s="46"/>
      <c r="M215" s="46"/>
      <c r="N215" s="46"/>
      <c r="O215" s="2"/>
      <c r="P215" s="46"/>
      <c r="Q215" s="46"/>
      <c r="R215" s="46">
        <v>188100</v>
      </c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>
        <v>22000</v>
      </c>
      <c r="AH215" s="48">
        <f t="shared" si="3"/>
        <v>210280</v>
      </c>
    </row>
    <row r="216" spans="1:34" x14ac:dyDescent="0.2">
      <c r="A216" s="1">
        <v>5062</v>
      </c>
      <c r="B216" s="2" t="s">
        <v>55</v>
      </c>
      <c r="C216" s="46"/>
      <c r="D216" s="46"/>
      <c r="E216" s="46"/>
      <c r="F216" s="46"/>
      <c r="G216" s="46"/>
      <c r="H216" s="46"/>
      <c r="I216" s="46"/>
      <c r="J216" s="46">
        <v>19251</v>
      </c>
      <c r="K216" s="46"/>
      <c r="L216" s="46"/>
      <c r="M216" s="46"/>
      <c r="N216" s="46"/>
      <c r="O216" s="2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>
        <v>22000</v>
      </c>
      <c r="AH216" s="48">
        <f t="shared" si="3"/>
        <v>41251</v>
      </c>
    </row>
    <row r="217" spans="1:34" x14ac:dyDescent="0.2">
      <c r="A217" s="1">
        <v>5063</v>
      </c>
      <c r="B217" s="2" t="s">
        <v>56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2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>
        <v>22000</v>
      </c>
      <c r="AH217" s="48">
        <f t="shared" si="3"/>
        <v>22000</v>
      </c>
    </row>
    <row r="218" spans="1:34" x14ac:dyDescent="0.2">
      <c r="A218" s="1">
        <v>5064</v>
      </c>
      <c r="B218" s="2" t="s">
        <v>57</v>
      </c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2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>
        <v>22000</v>
      </c>
      <c r="AH218" s="48">
        <f t="shared" si="3"/>
        <v>22000</v>
      </c>
    </row>
    <row r="219" spans="1:34" x14ac:dyDescent="0.2">
      <c r="A219" s="1">
        <v>5065</v>
      </c>
      <c r="B219" s="2" t="s">
        <v>58</v>
      </c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2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>
        <v>22000</v>
      </c>
      <c r="AH219" s="48">
        <f t="shared" si="3"/>
        <v>22000</v>
      </c>
    </row>
    <row r="220" spans="1:34" ht="13.5" thickBot="1" x14ac:dyDescent="0.25">
      <c r="A220" s="1"/>
      <c r="B220" s="18"/>
      <c r="C220" s="46"/>
      <c r="D220" s="46"/>
      <c r="E220" s="46"/>
      <c r="F220" s="46"/>
      <c r="G220" s="46"/>
      <c r="H220" s="51"/>
      <c r="I220" s="46"/>
      <c r="J220" s="46"/>
      <c r="K220" s="46"/>
      <c r="L220" s="46"/>
      <c r="M220" s="46"/>
      <c r="N220" s="46"/>
      <c r="O220" s="2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12">
        <f>SUM(AH4:AH219)</f>
        <v>153763393.15000007</v>
      </c>
    </row>
    <row r="221" spans="1:34" ht="13.5" thickBot="1" x14ac:dyDescent="0.25">
      <c r="A221" s="22"/>
      <c r="B221" s="14" t="s">
        <v>194</v>
      </c>
      <c r="C221" s="12">
        <f t="shared" ref="C221:AG221" si="4">SUM(C5:C220)</f>
        <v>1492063</v>
      </c>
      <c r="D221" s="12">
        <f t="shared" si="4"/>
        <v>49471510</v>
      </c>
      <c r="E221" s="12">
        <f t="shared" si="4"/>
        <v>1001964.3300000001</v>
      </c>
      <c r="F221" s="12">
        <f t="shared" si="4"/>
        <v>4016501.25</v>
      </c>
      <c r="G221" s="12">
        <f t="shared" si="4"/>
        <v>9342753</v>
      </c>
      <c r="H221" s="12">
        <f t="shared" si="4"/>
        <v>390529.26</v>
      </c>
      <c r="I221" s="12">
        <f t="shared" si="4"/>
        <v>2010000</v>
      </c>
      <c r="J221" s="12">
        <f t="shared" si="4"/>
        <v>1046000</v>
      </c>
      <c r="K221" s="12">
        <f t="shared" si="4"/>
        <v>4611.29</v>
      </c>
      <c r="L221" s="12">
        <f t="shared" si="4"/>
        <v>4979933</v>
      </c>
      <c r="M221" s="12">
        <f t="shared" si="4"/>
        <v>78000</v>
      </c>
      <c r="N221" s="12">
        <f t="shared" si="4"/>
        <v>623033.53</v>
      </c>
      <c r="O221" s="12">
        <f t="shared" si="4"/>
        <v>793855</v>
      </c>
      <c r="P221" s="12">
        <f t="shared" si="4"/>
        <v>403777</v>
      </c>
      <c r="Q221" s="12">
        <f t="shared" si="4"/>
        <v>15183</v>
      </c>
      <c r="R221" s="12">
        <f t="shared" si="4"/>
        <v>638970</v>
      </c>
      <c r="S221" s="12">
        <f t="shared" si="4"/>
        <v>300000</v>
      </c>
      <c r="T221" s="12">
        <f>SUM(T5:T219)</f>
        <v>33473416</v>
      </c>
      <c r="U221" s="12">
        <f t="shared" si="4"/>
        <v>475400</v>
      </c>
      <c r="V221" s="12">
        <f t="shared" si="4"/>
        <v>32523</v>
      </c>
      <c r="W221" s="12">
        <f t="shared" si="4"/>
        <v>6771163</v>
      </c>
      <c r="X221" s="12">
        <f t="shared" si="4"/>
        <v>8250052.7000000002</v>
      </c>
      <c r="Y221" s="12">
        <f t="shared" si="4"/>
        <v>4971459</v>
      </c>
      <c r="Z221" s="12">
        <f t="shared" si="4"/>
        <v>400000</v>
      </c>
      <c r="AA221" s="12">
        <f t="shared" si="4"/>
        <v>19000</v>
      </c>
      <c r="AB221" s="12">
        <f t="shared" si="4"/>
        <v>844426.51</v>
      </c>
      <c r="AC221" s="12">
        <f t="shared" si="4"/>
        <v>297000</v>
      </c>
      <c r="AD221" s="12">
        <f t="shared" si="4"/>
        <v>7420000</v>
      </c>
      <c r="AE221" s="12">
        <f t="shared" si="4"/>
        <v>249000</v>
      </c>
      <c r="AF221" s="12">
        <f t="shared" si="4"/>
        <v>40000</v>
      </c>
      <c r="AG221" s="12">
        <f t="shared" si="4"/>
        <v>13911269.279999999</v>
      </c>
      <c r="AH221" s="13">
        <f>SUM(C221:AG221)</f>
        <v>153763393.15000001</v>
      </c>
    </row>
    <row r="222" spans="1:34" x14ac:dyDescent="0.2">
      <c r="A222" s="6"/>
      <c r="B222" s="10"/>
      <c r="C222" s="46"/>
      <c r="D222" s="46"/>
      <c r="E222" s="31" t="s">
        <v>222</v>
      </c>
      <c r="F222" s="46"/>
      <c r="G222" s="46"/>
      <c r="H222" s="46"/>
      <c r="I222" s="46"/>
      <c r="J222" s="46"/>
      <c r="K222" s="31" t="s">
        <v>222</v>
      </c>
      <c r="L222" s="46"/>
      <c r="M222" s="46"/>
      <c r="N222" s="31" t="s">
        <v>222</v>
      </c>
      <c r="O222" s="57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>
        <f>AH220-AH221</f>
        <v>0</v>
      </c>
    </row>
    <row r="223" spans="1:34" x14ac:dyDescent="0.2">
      <c r="A223" s="6"/>
      <c r="B223" s="6"/>
      <c r="C223" s="46"/>
      <c r="D223" s="17"/>
      <c r="E223" s="58"/>
      <c r="F223" s="46"/>
      <c r="G223" s="46"/>
      <c r="H223" s="51"/>
      <c r="I223" s="51"/>
      <c r="J223" s="46"/>
      <c r="K223" s="58"/>
      <c r="L223" s="29"/>
      <c r="M223" s="51"/>
      <c r="N223" s="46"/>
      <c r="O223" s="57"/>
      <c r="P223" s="46"/>
      <c r="Q223" s="46"/>
      <c r="R223" s="46"/>
      <c r="S223" s="46"/>
      <c r="T223" s="51"/>
      <c r="U223" s="29"/>
      <c r="V223" s="29"/>
      <c r="W223" s="58"/>
      <c r="X223" s="46"/>
      <c r="Y223" s="46"/>
      <c r="Z223" s="46"/>
      <c r="AA223" s="29"/>
      <c r="AB223" s="29"/>
      <c r="AC223" s="58"/>
      <c r="AD223" s="29"/>
      <c r="AE223" s="29"/>
      <c r="AF223" s="29"/>
      <c r="AG223" s="29"/>
      <c r="AH223" s="46">
        <v>153763393.15000001</v>
      </c>
    </row>
    <row r="224" spans="1:34" x14ac:dyDescent="0.2">
      <c r="A224" s="6"/>
      <c r="B224" s="7"/>
      <c r="C224" s="46"/>
      <c r="D224" s="29"/>
      <c r="E224" s="29"/>
      <c r="F224" s="46"/>
      <c r="G224" s="46"/>
      <c r="H224" s="29"/>
      <c r="I224" s="46"/>
      <c r="J224" s="46"/>
      <c r="K224" s="29"/>
      <c r="L224" s="29"/>
      <c r="M224" s="29"/>
      <c r="N224" s="46"/>
      <c r="O224" s="59"/>
      <c r="P224" s="46"/>
      <c r="Q224" s="46"/>
      <c r="R224" s="46"/>
      <c r="S224" s="46"/>
      <c r="T224" s="46"/>
      <c r="U224" s="29"/>
      <c r="V224" s="29"/>
      <c r="W224" s="29"/>
      <c r="X224" s="46"/>
      <c r="Y224" s="46"/>
      <c r="Z224" s="46"/>
      <c r="AA224" s="29"/>
      <c r="AB224" s="29"/>
      <c r="AC224" s="29"/>
      <c r="AD224" s="29"/>
      <c r="AE224" s="29"/>
      <c r="AF224" s="29"/>
      <c r="AG224" s="29"/>
      <c r="AH224" s="46">
        <f>AH221-AH223</f>
        <v>0</v>
      </c>
    </row>
    <row r="225" spans="1:34" x14ac:dyDescent="0.2">
      <c r="A225" s="6"/>
      <c r="B225" s="6"/>
      <c r="C225" s="3"/>
      <c r="D225" s="15"/>
      <c r="E225" s="15"/>
      <c r="F225" s="3"/>
      <c r="G225" s="3"/>
      <c r="H225" s="15"/>
      <c r="I225" s="3"/>
      <c r="J225" s="3"/>
      <c r="K225" s="3"/>
      <c r="L225" s="3"/>
      <c r="M225" s="15"/>
      <c r="N225" s="3"/>
      <c r="O225" s="6"/>
      <c r="P225" s="3"/>
      <c r="Q225" s="3"/>
      <c r="R225" s="3"/>
      <c r="S225" s="3"/>
      <c r="T225" s="46"/>
      <c r="U225" s="3"/>
      <c r="V225" s="3"/>
      <c r="W225" s="15"/>
      <c r="X225" s="3"/>
      <c r="Y225" s="3"/>
      <c r="Z225" s="3"/>
      <c r="AA225" s="3"/>
      <c r="AB225" s="15"/>
      <c r="AC225" s="15"/>
      <c r="AD225" s="15"/>
      <c r="AE225" s="3"/>
      <c r="AF225" s="3"/>
      <c r="AG225" s="3"/>
      <c r="AH225" s="3"/>
    </row>
    <row r="226" spans="1:34" ht="15" x14ac:dyDescent="0.25">
      <c r="A226" s="6"/>
      <c r="B226" s="6"/>
      <c r="C226" s="3"/>
      <c r="D226" s="19"/>
      <c r="E226" s="19"/>
      <c r="F226" s="3"/>
      <c r="G226" s="3"/>
      <c r="H226" s="6"/>
      <c r="I226" s="3"/>
      <c r="J226" s="3"/>
      <c r="K226" s="3"/>
      <c r="L226" s="3"/>
      <c r="M226" s="6"/>
      <c r="N226" s="3"/>
      <c r="O226" s="6"/>
      <c r="P226" s="3"/>
      <c r="Q226" s="3"/>
      <c r="R226" s="3"/>
      <c r="S226" s="3"/>
      <c r="T226" s="46"/>
      <c r="U226" s="3"/>
      <c r="V226" s="3"/>
      <c r="W226" s="19"/>
      <c r="X226" s="3"/>
      <c r="Y226" s="3"/>
      <c r="Z226" s="3"/>
      <c r="AA226" s="3"/>
      <c r="AB226" s="15"/>
      <c r="AC226" s="19"/>
      <c r="AD226" s="15"/>
      <c r="AE226" s="3"/>
      <c r="AF226" s="3"/>
      <c r="AG226" s="3"/>
      <c r="AH226" s="21"/>
    </row>
    <row r="227" spans="1:34" x14ac:dyDescent="0.2">
      <c r="AG227" s="30"/>
    </row>
    <row r="228" spans="1:34" x14ac:dyDescent="0.2">
      <c r="AG228" s="30"/>
    </row>
    <row r="229" spans="1:34" x14ac:dyDescent="0.2">
      <c r="B229" s="64">
        <v>42744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</sheetData>
  <pageMargins left="0.11811023622047245" right="0.11811023622047245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 2016</vt:lpstr>
      <vt:lpstr>'T 2016'!Názvy_tisku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Matouskova Anna</cp:lastModifiedBy>
  <cp:lastPrinted>2017-01-23T11:10:35Z</cp:lastPrinted>
  <dcterms:created xsi:type="dcterms:W3CDTF">2010-09-17T11:54:13Z</dcterms:created>
  <dcterms:modified xsi:type="dcterms:W3CDTF">2017-01-23T11:12:19Z</dcterms:modified>
</cp:coreProperties>
</file>